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ttps://akzonobel-my.sharepoint.com/personal/ian_marlow_akzonobel_com/Documents/My Documents/"/>
    </mc:Choice>
  </mc:AlternateContent>
  <xr:revisionPtr revIDLastSave="0" documentId="8_{DF6C4A29-422F-4EAC-A632-6FD49639F5C7}" xr6:coauthVersionLast="44" xr6:coauthVersionMax="44" xr10:uidLastSave="{00000000-0000-0000-0000-000000000000}"/>
  <workbookProtection workbookPassword="CA01" lockStructure="1"/>
  <bookViews>
    <workbookView xWindow="0" yWindow="15" windowWidth="20490" windowHeight="10905" tabRatio="793" autoFilterDateGrouping="0" xr2:uid="{00000000-000D-0000-FFFF-FFFF00000000}"/>
  </bookViews>
  <sheets>
    <sheet name="Commercial Request" sheetId="4" r:id="rId1"/>
    <sheet name="Commercial Offer" sheetId="5" r:id="rId2"/>
    <sheet name="Commercial Guarantee" sheetId="7" state="hidden" r:id="rId3"/>
  </sheets>
  <definedNames>
    <definedName name="_xlnm.Print_Area" localSheetId="2">'Commercial Guarantee'!$A$1:$L$59</definedName>
    <definedName name="_xlnm.Print_Area" localSheetId="1">'Commercial Offer'!$A$1:$L$57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5" l="1"/>
  <c r="H29" i="5"/>
  <c r="H28" i="5"/>
  <c r="H11" i="7" l="1"/>
  <c r="H45" i="7"/>
  <c r="H47" i="7" l="1"/>
  <c r="H32" i="7"/>
  <c r="H31" i="7"/>
  <c r="H29" i="7"/>
  <c r="H28" i="7"/>
  <c r="H27" i="7"/>
  <c r="H26" i="7"/>
  <c r="H25" i="7"/>
  <c r="H24" i="7"/>
  <c r="H23" i="7"/>
  <c r="H21" i="7"/>
  <c r="H19" i="7"/>
  <c r="H17" i="7"/>
  <c r="H16" i="7"/>
  <c r="H15" i="7"/>
  <c r="H14" i="7"/>
  <c r="H13" i="7"/>
  <c r="H25" i="5" l="1"/>
  <c r="H21" i="5"/>
  <c r="H44" i="5"/>
  <c r="I27" i="4" l="1"/>
  <c r="H38" i="7" s="1"/>
  <c r="I24" i="4"/>
  <c r="H22" i="7" s="1"/>
  <c r="I28" i="4"/>
  <c r="H40" i="7" s="1"/>
  <c r="I29" i="4"/>
  <c r="H42" i="7" s="1"/>
  <c r="I26" i="4"/>
  <c r="H36" i="7" s="1"/>
  <c r="I25" i="4"/>
  <c r="H34" i="7" s="1"/>
  <c r="H11" i="5"/>
  <c r="H27" i="5" l="1"/>
  <c r="H26" i="5"/>
  <c r="H36" i="5"/>
  <c r="H42" i="5"/>
  <c r="H38" i="5"/>
  <c r="H40" i="5"/>
  <c r="H22" i="5"/>
  <c r="H34" i="5" l="1"/>
  <c r="H32" i="5"/>
  <c r="H31" i="5"/>
  <c r="H24" i="5"/>
  <c r="H23" i="5"/>
  <c r="H19" i="5"/>
  <c r="H17" i="5"/>
  <c r="H16" i="5"/>
  <c r="H15" i="5"/>
  <c r="H14" i="5"/>
  <c r="H13" i="5"/>
</calcChain>
</file>

<file path=xl/sharedStrings.xml><?xml version="1.0" encoding="utf-8"?>
<sst xmlns="http://schemas.openxmlformats.org/spreadsheetml/2006/main" count="317" uniqueCount="127">
  <si>
    <t>Name of Applicator</t>
  </si>
  <si>
    <t>Project Name</t>
  </si>
  <si>
    <t>Colour</t>
  </si>
  <si>
    <t>Guarantee Period Offered</t>
  </si>
  <si>
    <t xml:space="preserve">Additional Conditions </t>
  </si>
  <si>
    <t>Architect</t>
  </si>
  <si>
    <t>Fabricator</t>
  </si>
  <si>
    <t>BS EN 12206-1: 2004</t>
  </si>
  <si>
    <t>Qualicoat Class 1</t>
  </si>
  <si>
    <t>Qualicoat Class 2</t>
  </si>
  <si>
    <t>Interpon D Guarantee Request</t>
  </si>
  <si>
    <t>Windows</t>
  </si>
  <si>
    <t>Doors</t>
  </si>
  <si>
    <t>Curtain Walling</t>
  </si>
  <si>
    <t>Brise Soleil</t>
  </si>
  <si>
    <t>Flashings &amp; Copings</t>
  </si>
  <si>
    <t>Gloss</t>
  </si>
  <si>
    <t>Satin</t>
  </si>
  <si>
    <t>Matt</t>
  </si>
  <si>
    <t>Metallic</t>
  </si>
  <si>
    <t>Fins</t>
  </si>
  <si>
    <t>Minimum of 60 microns, Clean every 3 months</t>
  </si>
  <si>
    <t>Minimum of 60 microns, Clean every 6 months</t>
  </si>
  <si>
    <t>Minimum of 60 microns, Clean every 12 months</t>
  </si>
  <si>
    <t>Clean every 12 months</t>
  </si>
  <si>
    <t>Clean every 18 months</t>
  </si>
  <si>
    <t>25 years</t>
  </si>
  <si>
    <t>30 years</t>
  </si>
  <si>
    <t>40 years</t>
  </si>
  <si>
    <t>Coherent powder film to be applied to secondary faces</t>
  </si>
  <si>
    <t>Street</t>
  </si>
  <si>
    <t>Town</t>
  </si>
  <si>
    <t>City</t>
  </si>
  <si>
    <t>Post Code</t>
  </si>
  <si>
    <t>Texture</t>
  </si>
  <si>
    <t>Environment</t>
  </si>
  <si>
    <t>Interpon D Systems</t>
  </si>
  <si>
    <t>Interpon D1036</t>
  </si>
  <si>
    <t>Interpon D2525</t>
  </si>
  <si>
    <t>Requirements</t>
  </si>
  <si>
    <t>Normal C3 Inland</t>
  </si>
  <si>
    <t xml:space="preserve">30 years  </t>
  </si>
  <si>
    <t xml:space="preserve">40 years      </t>
  </si>
  <si>
    <t>all finishes &amp; gloss levels</t>
  </si>
  <si>
    <t xml:space="preserve"> all finishes and gloss levels</t>
  </si>
  <si>
    <t>2000m - 5000m from Coastline</t>
  </si>
  <si>
    <t>Min 60 microns</t>
  </si>
  <si>
    <t>Min 70 microns</t>
  </si>
  <si>
    <t>500m - 2000m from Coastline</t>
  </si>
  <si>
    <t>Clean every 6 months</t>
  </si>
  <si>
    <t>Clean every 9 months</t>
  </si>
  <si>
    <t>50m - 500m from Coastline</t>
  </si>
  <si>
    <t>Clean every 3 months</t>
  </si>
  <si>
    <t>Less than 50m from Coastline</t>
  </si>
  <si>
    <t>Not available</t>
  </si>
  <si>
    <t>500m - 2000m from source of pollution</t>
  </si>
  <si>
    <t>50m - 500m from source of pollution</t>
  </si>
  <si>
    <t>Less than 50m from source of pollution</t>
  </si>
  <si>
    <t>Swimming Pools</t>
  </si>
  <si>
    <t>Greater than 2m from edge of pool</t>
  </si>
  <si>
    <t>Less than 2m from edge of pool</t>
  </si>
  <si>
    <t>Interpon D Guarantee Offer</t>
  </si>
  <si>
    <t>D1036 Normal C3 Inland</t>
  </si>
  <si>
    <t>D1036 Marine - C4 Coastal 2000m - 5000m from Coastline</t>
  </si>
  <si>
    <t>D1036 Marine - C4 Coastal 500m - 2000m from Coastline</t>
  </si>
  <si>
    <t>D1036 Marine - C4 Coastal 50m - 500m from Coastline</t>
  </si>
  <si>
    <t>D1036 Marine - C4 Coastal Less than 50m from Coastline</t>
  </si>
  <si>
    <t>D1036 Swimming Pool Greater than 2m from edge of pool</t>
  </si>
  <si>
    <t>D1036 Swimming Pool Less than 2m from edge of pool</t>
  </si>
  <si>
    <t>D2525 Normal C3 Inland</t>
  </si>
  <si>
    <t>D2525 Marine - C4 Coastal 2000m - 5000m from Coastline</t>
  </si>
  <si>
    <t>D2525 Marine - C4 Coastal 500m - 2000m from Coastline</t>
  </si>
  <si>
    <t>D2525 Marine - C4 Coastal 50m - 500m from Coastline</t>
  </si>
  <si>
    <t>D2525 Marine - C4 Coastal Less than 50m from Coastline</t>
  </si>
  <si>
    <t>D2525 Swimming Pool Greater than 2m from edge of pool</t>
  </si>
  <si>
    <t>D2525 Swimming Pool Less than 2m from edge of pool</t>
  </si>
  <si>
    <t>System</t>
  </si>
  <si>
    <t xml:space="preserve">Product To Be Coated </t>
  </si>
  <si>
    <t>All mitres, cut edges and drilled holes to be sealed.</t>
  </si>
  <si>
    <t>There must be no bare metal edges.</t>
  </si>
  <si>
    <t>Minimum of 70 microns, Clean exterior every 3 months, Interior weekly</t>
  </si>
  <si>
    <t>Minimum of 60 microns, Clean exterior every 3 months, Interior weekly</t>
  </si>
  <si>
    <t>Coated Parts</t>
  </si>
  <si>
    <t>Substrate</t>
  </si>
  <si>
    <t>Aluminium</t>
  </si>
  <si>
    <t>Galvanised</t>
  </si>
  <si>
    <t>Reference Number</t>
  </si>
  <si>
    <t>Coated To</t>
  </si>
  <si>
    <t xml:space="preserve">25 Years </t>
  </si>
  <si>
    <t>20 Years</t>
  </si>
  <si>
    <t>15 Years</t>
  </si>
  <si>
    <t>10 Years</t>
  </si>
  <si>
    <t>5 Years</t>
  </si>
  <si>
    <t>Finish</t>
  </si>
  <si>
    <t>Interpon D Guarantee</t>
  </si>
  <si>
    <t>Interpon System / Environment (ISO 12944-2)</t>
  </si>
  <si>
    <t>Guarantee Reference</t>
  </si>
  <si>
    <t xml:space="preserve"> Naveen Sandhu</t>
  </si>
  <si>
    <t>UK Specifications Manager</t>
  </si>
  <si>
    <t>Sales Manager – UK &amp; Ireland</t>
  </si>
  <si>
    <t>Simon Timmins</t>
  </si>
  <si>
    <t>GSB</t>
  </si>
  <si>
    <t>Coating Standard / Specification To Be Used</t>
  </si>
  <si>
    <t>Guarantee Of Up To</t>
  </si>
  <si>
    <t>Jean.L.Walker@akzonobel.com</t>
  </si>
  <si>
    <t>Guarantee Period</t>
  </si>
  <si>
    <t>Martine - C4 Coastal</t>
  </si>
  <si>
    <t>Once coating of the above project is complete this document along with the completion date must be returned to Mrs Jean Walker  at the address below, at which point the Interpon D Guarantee will be issued</t>
  </si>
  <si>
    <t>PROJECT COMPLETION DATE</t>
  </si>
  <si>
    <t>Date</t>
  </si>
  <si>
    <t>Cladding</t>
  </si>
  <si>
    <t>Roof Lights</t>
  </si>
  <si>
    <t>BS EN 13438:2013</t>
  </si>
  <si>
    <t>The Interpon D guarantee certificate is issued to our Interpon D Approved Applicator upon completion of the project.</t>
  </si>
  <si>
    <t>INTERPON GUARANTEE: Checking/Cracking and colour retention of the coating film as defined in our Interpon Guarantee for exterior applications – please refer to Interpon Guarantee for full terms and conditions.</t>
  </si>
  <si>
    <t>Industrial - CX</t>
  </si>
  <si>
    <t>Coastal / Industrial - C4</t>
  </si>
  <si>
    <t>D1036 Industrial - C4 2000m - 5000m from source of pollution</t>
  </si>
  <si>
    <t>D1036 Industrial - C4 500m - 2000m from source of pollution</t>
  </si>
  <si>
    <t>D1036 Industrial - C4 50m - 500m from source of pollution</t>
  </si>
  <si>
    <t>D1036 Industrial - C4 Less than 50m from source of pollution</t>
  </si>
  <si>
    <t>D2525 Industrial - C4 2000m - 5000m from source of pollution</t>
  </si>
  <si>
    <t>D2525 Industrial - C4 500m - 2000m from source of pollution</t>
  </si>
  <si>
    <t>D2525 Industrial - C4 50m - 500m from source of pollution</t>
  </si>
  <si>
    <t>D2525 Industrial - C4 Less than 50m from source of pollution</t>
  </si>
  <si>
    <r>
      <t>AkzoNobel does not guarantee corrosion protection – pleas</t>
    </r>
    <r>
      <rPr>
        <sz val="9"/>
        <color theme="1"/>
        <rFont val="Arial"/>
        <family val="2"/>
      </rPr>
      <t>e refer to the  I</t>
    </r>
    <r>
      <rPr>
        <sz val="8"/>
        <color theme="1"/>
        <rFont val="Arial"/>
        <family val="2"/>
      </rPr>
      <t>nterpon D Approved Applicator.</t>
    </r>
  </si>
  <si>
    <t>AkzoNobel does not guarantee corrosion protection – please refer to the Interpon D Approved Applicator.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</si>
</sst>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Arial"/>
      <family val="2"/>
    </font>
    <font>
      <b/>
      <sz val="10"/>
      <color theme="0"/>
      <name val="Arial"/>
      <family val="2"/>
    </font>
    <font>
      <b/>
      <sz val="10"/>
      <color theme="1"/>
      <name val="Arial"/>
      <family val="2"/>
    </font>
    <font>
      <b/>
      <sz val="12"/>
      <color theme="1"/>
      <name val="Arial"/>
      <family val="2"/>
    </font>
    <font>
      <sz val="12"/>
      <color theme="1"/>
      <name val="Calibri"/>
      <family val="2"/>
    </font>
    <font>
      <b/>
      <sz val="18"/>
      <color theme="0"/>
      <name val="Arial"/>
      <family val="2"/>
    </font>
    <font>
      <b/>
      <sz val="10"/>
      <name val="Arial"/>
      <family val="2"/>
    </font>
    <font>
      <sz val="10"/>
      <name val="Arial"/>
      <family val="2"/>
    </font>
    <font>
      <sz val="12"/>
      <color theme="1"/>
      <name val="Arial"/>
      <family val="2"/>
    </font>
    <font>
      <sz val="8"/>
      <color theme="1"/>
      <name val="Arial"/>
      <family val="2"/>
    </font>
    <font>
      <sz val="10"/>
      <color theme="0"/>
      <name val="Arial"/>
      <family val="2"/>
    </font>
    <font>
      <u/>
      <sz val="10"/>
      <color theme="10"/>
      <name val="Arial"/>
      <family val="2"/>
    </font>
    <font>
      <u/>
      <sz val="10"/>
      <color theme="0"/>
      <name val="Arial"/>
      <family val="2"/>
    </font>
    <font>
      <b/>
      <sz val="26"/>
      <color theme="1"/>
      <name val="Arial"/>
      <family val="2"/>
    </font>
    <font>
      <sz val="26"/>
      <color theme="1"/>
      <name val="Arial"/>
      <family val="2"/>
    </font>
    <font>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249977111117893"/>
        <bgColor indexed="64"/>
      </patternFill>
    </fill>
  </fills>
  <borders count="4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1" fillId="0" borderId="0" applyNumberFormat="0" applyFill="0" applyBorder="0" applyAlignment="0" applyProtection="0"/>
    <xf numFmtId="0" fontId="15" fillId="0" borderId="0"/>
  </cellStyleXfs>
  <cellXfs count="195">
    <xf numFmtId="0" fontId="0" fillId="0" borderId="0" xfId="0"/>
    <xf numFmtId="0" fontId="0" fillId="2" borderId="0" xfId="0" applyFill="1" applyBorder="1" applyAlignment="1" applyProtection="1">
      <alignment horizontal="center"/>
    </xf>
    <xf numFmtId="0" fontId="0" fillId="2" borderId="0" xfId="0" applyFill="1" applyProtection="1"/>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2" borderId="0" xfId="0" applyFill="1" applyBorder="1" applyProtection="1"/>
    <xf numFmtId="0" fontId="0" fillId="2" borderId="0" xfId="0" applyFill="1" applyBorder="1" applyAlignment="1" applyProtection="1">
      <alignment horizontal="left"/>
    </xf>
    <xf numFmtId="0" fontId="0" fillId="2" borderId="8" xfId="0" applyFill="1" applyBorder="1" applyProtection="1"/>
    <xf numFmtId="0" fontId="0" fillId="2" borderId="9" xfId="0" applyFill="1" applyBorder="1" applyProtection="1"/>
    <xf numFmtId="0" fontId="0" fillId="2" borderId="28" xfId="0" applyFill="1" applyBorder="1" applyProtection="1"/>
    <xf numFmtId="0" fontId="0" fillId="2" borderId="13" xfId="0" applyFill="1" applyBorder="1" applyProtection="1"/>
    <xf numFmtId="0" fontId="5" fillId="2" borderId="29" xfId="0" applyFont="1" applyFill="1" applyBorder="1" applyAlignment="1" applyProtection="1">
      <alignment horizontal="center" vertical="center"/>
    </xf>
    <xf numFmtId="0" fontId="0" fillId="2" borderId="29" xfId="0" applyFill="1" applyBorder="1" applyProtection="1"/>
    <xf numFmtId="0" fontId="2" fillId="2" borderId="0" xfId="0" applyFont="1" applyFill="1" applyBorder="1" applyAlignment="1" applyProtection="1">
      <alignment horizontal="center"/>
    </xf>
    <xf numFmtId="0" fontId="2" fillId="2" borderId="0" xfId="0" applyFont="1" applyFill="1" applyBorder="1" applyAlignment="1" applyProtection="1">
      <alignment horizontal="left"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8" fillId="2" borderId="0" xfId="0" applyFont="1" applyFill="1" applyBorder="1" applyAlignment="1" applyProtection="1">
      <alignment horizontal="left" vertical="top"/>
    </xf>
    <xf numFmtId="0" fontId="0" fillId="2" borderId="0" xfId="0" applyFont="1" applyFill="1" applyBorder="1" applyAlignment="1" applyProtection="1">
      <alignment horizontal="left"/>
    </xf>
    <xf numFmtId="0" fontId="0" fillId="2" borderId="19" xfId="0" applyFill="1" applyBorder="1" applyProtection="1"/>
    <xf numFmtId="0" fontId="0" fillId="2" borderId="30" xfId="0" applyFill="1" applyBorder="1" applyProtection="1"/>
    <xf numFmtId="0" fontId="0" fillId="2" borderId="31" xfId="0" applyFill="1" applyBorder="1" applyProtection="1"/>
    <xf numFmtId="0" fontId="0" fillId="2" borderId="0" xfId="0" applyFont="1" applyFill="1" applyAlignment="1" applyProtection="1">
      <alignment horizontal="left"/>
    </xf>
    <xf numFmtId="0" fontId="2" fillId="2" borderId="0" xfId="0" applyFont="1" applyFill="1" applyProtection="1"/>
    <xf numFmtId="0" fontId="3" fillId="2" borderId="0" xfId="0" applyFont="1" applyFill="1" applyBorder="1" applyAlignment="1" applyProtection="1">
      <alignment vertical="top"/>
    </xf>
    <xf numFmtId="0" fontId="4" fillId="2" borderId="0" xfId="0" applyFont="1" applyFill="1" applyProtection="1"/>
    <xf numFmtId="0" fontId="0"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0" fillId="2" borderId="0" xfId="0" applyFill="1" applyBorder="1" applyAlignment="1" applyProtection="1"/>
    <xf numFmtId="0" fontId="0" fillId="2" borderId="0" xfId="0" applyFont="1" applyFill="1" applyBorder="1" applyAlignment="1" applyProtection="1">
      <alignment horizontal="left" vertical="center" wrapText="1"/>
    </xf>
    <xf numFmtId="0" fontId="0" fillId="2" borderId="0" xfId="0" applyFill="1" applyBorder="1" applyAlignment="1" applyProtection="1">
      <alignment vertical="center"/>
    </xf>
    <xf numFmtId="0" fontId="2" fillId="2" borderId="1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6" xfId="0" applyFont="1" applyFill="1" applyBorder="1" applyAlignment="1" applyProtection="1">
      <alignment horizontal="center"/>
    </xf>
    <xf numFmtId="0" fontId="2" fillId="2" borderId="34" xfId="0" applyFont="1" applyFill="1" applyBorder="1" applyAlignment="1" applyProtection="1">
      <alignment horizontal="center"/>
    </xf>
    <xf numFmtId="0" fontId="0" fillId="2" borderId="21"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2" borderId="14" xfId="0" applyFill="1" applyBorder="1" applyAlignment="1" applyProtection="1">
      <alignment horizontal="left"/>
    </xf>
    <xf numFmtId="0" fontId="0" fillId="2" borderId="6" xfId="0" applyFill="1" applyBorder="1" applyProtection="1"/>
    <xf numFmtId="0" fontId="0" fillId="2" borderId="14" xfId="0" applyFill="1" applyBorder="1" applyProtection="1"/>
    <xf numFmtId="0" fontId="0" fillId="2" borderId="36" xfId="0" applyFill="1" applyBorder="1" applyProtection="1"/>
    <xf numFmtId="0" fontId="0" fillId="2" borderId="1" xfId="0" applyFill="1" applyBorder="1" applyProtection="1"/>
    <xf numFmtId="0" fontId="0" fillId="2" borderId="15" xfId="0" applyFill="1" applyBorder="1" applyAlignment="1" applyProtection="1">
      <alignment horizontal="center"/>
    </xf>
    <xf numFmtId="0" fontId="0" fillId="2" borderId="18" xfId="0" applyFill="1" applyBorder="1" applyAlignment="1" applyProtection="1">
      <alignment horizontal="center"/>
    </xf>
    <xf numFmtId="0" fontId="0" fillId="2" borderId="24" xfId="0" applyFill="1" applyBorder="1" applyProtection="1"/>
    <xf numFmtId="0" fontId="0" fillId="2" borderId="2" xfId="0" applyFill="1" applyBorder="1" applyProtection="1"/>
    <xf numFmtId="0" fontId="0" fillId="2" borderId="37" xfId="0" applyFill="1" applyBorder="1" applyProtection="1"/>
    <xf numFmtId="0" fontId="0" fillId="2" borderId="3" xfId="0" applyFill="1" applyBorder="1" applyProtection="1"/>
    <xf numFmtId="0" fontId="2" fillId="2" borderId="24" xfId="0" applyFont="1" applyFill="1" applyBorder="1" applyAlignment="1" applyProtection="1">
      <alignment horizontal="center"/>
    </xf>
    <xf numFmtId="0" fontId="2" fillId="2" borderId="37" xfId="0" applyFont="1" applyFill="1" applyBorder="1" applyAlignment="1" applyProtection="1">
      <alignment horizontal="center"/>
    </xf>
    <xf numFmtId="0" fontId="2" fillId="2" borderId="14" xfId="0" applyFont="1" applyFill="1" applyBorder="1" applyAlignment="1" applyProtection="1">
      <alignment horizontal="left" vertical="center" wrapText="1"/>
    </xf>
    <xf numFmtId="0" fontId="0" fillId="2" borderId="6" xfId="0" applyFill="1" applyBorder="1" applyAlignment="1" applyProtection="1">
      <alignment horizontal="center" vertical="center" wrapText="1"/>
    </xf>
    <xf numFmtId="0" fontId="0" fillId="2" borderId="14" xfId="0" applyFill="1" applyBorder="1" applyAlignment="1" applyProtection="1">
      <alignment horizontal="center" vertical="center"/>
    </xf>
    <xf numFmtId="0" fontId="0" fillId="2" borderId="6" xfId="0" applyFill="1" applyBorder="1" applyAlignment="1" applyProtection="1">
      <alignment horizontal="center"/>
    </xf>
    <xf numFmtId="0" fontId="0" fillId="2" borderId="36" xfId="0" applyFill="1" applyBorder="1" applyAlignment="1" applyProtection="1">
      <alignment horizontal="center" vertical="center"/>
    </xf>
    <xf numFmtId="0" fontId="0" fillId="2" borderId="1" xfId="0" applyFill="1" applyBorder="1" applyAlignment="1" applyProtection="1">
      <alignment horizontal="center"/>
    </xf>
    <xf numFmtId="0" fontId="0" fillId="2" borderId="7" xfId="0" applyFill="1" applyBorder="1" applyAlignment="1" applyProtection="1">
      <alignment horizontal="center" vertical="center" wrapText="1"/>
    </xf>
    <xf numFmtId="0" fontId="0" fillId="2" borderId="24" xfId="0" applyFill="1" applyBorder="1" applyAlignment="1" applyProtection="1">
      <alignment horizontal="center"/>
    </xf>
    <xf numFmtId="0" fontId="0" fillId="2" borderId="37" xfId="0" applyFill="1" applyBorder="1" applyAlignment="1" applyProtection="1">
      <alignment horizontal="center"/>
    </xf>
    <xf numFmtId="0" fontId="7" fillId="2" borderId="0" xfId="0" applyFont="1" applyFill="1" applyBorder="1" applyAlignment="1" applyProtection="1">
      <alignment horizontal="left"/>
    </xf>
    <xf numFmtId="0" fontId="7" fillId="2" borderId="0" xfId="0" applyFont="1" applyFill="1" applyBorder="1" applyAlignment="1" applyProtection="1"/>
    <xf numFmtId="0" fontId="7" fillId="2" borderId="0" xfId="0" applyFont="1" applyFill="1" applyBorder="1" applyAlignment="1" applyProtection="1">
      <alignment vertical="center"/>
    </xf>
    <xf numFmtId="0" fontId="7" fillId="2" borderId="0" xfId="0" applyFont="1" applyFill="1" applyBorder="1" applyProtection="1"/>
    <xf numFmtId="0" fontId="1" fillId="2" borderId="0" xfId="0" applyFont="1" applyFill="1" applyBorder="1" applyAlignment="1" applyProtection="1">
      <alignment horizontal="center" vertical="center"/>
    </xf>
    <xf numFmtId="0" fontId="0" fillId="2" borderId="4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xf>
    <xf numFmtId="0" fontId="0" fillId="2" borderId="0" xfId="0" applyFont="1" applyFill="1" applyBorder="1" applyProtection="1"/>
    <xf numFmtId="0" fontId="6" fillId="2" borderId="0" xfId="0" applyFont="1" applyFill="1" applyBorder="1" applyAlignment="1" applyProtection="1">
      <alignment horizontal="left"/>
    </xf>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5" fillId="3" borderId="0" xfId="0" applyFont="1" applyFill="1" applyBorder="1" applyAlignment="1" applyProtection="1">
      <alignment vertical="center"/>
    </xf>
    <xf numFmtId="0" fontId="0" fillId="2" borderId="0" xfId="0" applyFill="1" applyBorder="1" applyAlignment="1" applyProtection="1">
      <alignment horizontal="center" vertical="center"/>
    </xf>
    <xf numFmtId="0" fontId="6" fillId="2" borderId="0" xfId="0" applyFont="1" applyFill="1" applyBorder="1" applyAlignment="1" applyProtection="1">
      <alignment horizontal="left"/>
    </xf>
    <xf numFmtId="0" fontId="0" fillId="2" borderId="39" xfId="0" applyFill="1" applyBorder="1" applyAlignment="1" applyProtection="1">
      <alignment horizontal="center" vertical="center"/>
    </xf>
    <xf numFmtId="0" fontId="0" fillId="2" borderId="0" xfId="0"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0" xfId="0" applyFont="1" applyFill="1" applyBorder="1" applyAlignment="1" applyProtection="1">
      <alignment horizontal="center"/>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0" fillId="0" borderId="0" xfId="0" applyFont="1" applyAlignment="1">
      <alignment vertical="center"/>
    </xf>
    <xf numFmtId="0" fontId="11" fillId="2" borderId="0" xfId="1" applyFill="1" applyBorder="1" applyAlignment="1" applyProtection="1">
      <alignment horizontal="left"/>
    </xf>
    <xf numFmtId="0" fontId="2" fillId="2" borderId="9" xfId="0" applyFont="1" applyFill="1" applyBorder="1" applyProtection="1"/>
    <xf numFmtId="0" fontId="2" fillId="2" borderId="28" xfId="0" applyFont="1" applyFill="1" applyBorder="1" applyProtection="1"/>
    <xf numFmtId="0" fontId="2" fillId="2" borderId="0" xfId="0" applyFont="1" applyFill="1" applyBorder="1" applyProtection="1"/>
    <xf numFmtId="0" fontId="2" fillId="2" borderId="29" xfId="0" applyFont="1" applyFill="1" applyBorder="1" applyProtection="1"/>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0" fillId="2" borderId="0" xfId="0" applyFont="1" applyFill="1" applyBorder="1" applyAlignment="1" applyProtection="1">
      <alignment horizontal="left" vertical="top" wrapText="1"/>
    </xf>
    <xf numFmtId="0" fontId="12" fillId="4" borderId="19" xfId="1"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4" fillId="0" borderId="39" xfId="0" applyFont="1" applyBorder="1" applyAlignment="1">
      <alignment horizontal="center" vertical="center" wrapText="1"/>
    </xf>
    <xf numFmtId="14" fontId="13" fillId="2" borderId="40"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pplyProtection="1">
      <alignment horizontal="left" vertical="top" wrapText="1"/>
    </xf>
    <xf numFmtId="0" fontId="2" fillId="2" borderId="0" xfId="0" applyFont="1" applyFill="1" applyBorder="1" applyAlignment="1" applyProtection="1"/>
    <xf numFmtId="0" fontId="0" fillId="0" borderId="36" xfId="2" applyFont="1" applyBorder="1" applyAlignment="1" applyProtection="1">
      <alignment horizontal="center"/>
      <protection locked="0"/>
    </xf>
    <xf numFmtId="0" fontId="0" fillId="2" borderId="0" xfId="0" applyFill="1" applyBorder="1" applyAlignment="1" applyProtection="1">
      <alignment horizontal="center" vertical="center"/>
    </xf>
    <xf numFmtId="0" fontId="0"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2" fillId="2" borderId="23"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26" xfId="0" applyFont="1" applyFill="1" applyBorder="1" applyAlignment="1" applyProtection="1">
      <alignment horizontal="left" vertical="center" wrapText="1"/>
    </xf>
    <xf numFmtId="0" fontId="0" fillId="2" borderId="17"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0" xfId="0" applyFont="1" applyFill="1" applyBorder="1" applyAlignment="1" applyProtection="1">
      <alignment horizontal="center"/>
    </xf>
    <xf numFmtId="0" fontId="0" fillId="2" borderId="12" xfId="0" applyFill="1" applyBorder="1" applyAlignment="1" applyProtection="1">
      <alignment horizontal="center"/>
    </xf>
    <xf numFmtId="0" fontId="2" fillId="2" borderId="8" xfId="0" applyFont="1" applyFill="1" applyBorder="1" applyAlignment="1" applyProtection="1">
      <alignment horizontal="left" vertical="center" wrapText="1"/>
    </xf>
    <xf numFmtId="0" fontId="2" fillId="2" borderId="19" xfId="0" applyFont="1" applyFill="1" applyBorder="1" applyAlignment="1" applyProtection="1">
      <alignment horizontal="left" vertical="center" wrapText="1"/>
    </xf>
    <xf numFmtId="0" fontId="0" fillId="2" borderId="15"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22" xfId="0" applyFill="1" applyBorder="1" applyAlignment="1" applyProtection="1">
      <alignment horizontal="center" vertical="center" wrapText="1"/>
    </xf>
    <xf numFmtId="0" fontId="0" fillId="2" borderId="33"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25" xfId="0" applyFill="1" applyBorder="1" applyAlignment="1" applyProtection="1">
      <alignment horizontal="center" vertical="center"/>
    </xf>
    <xf numFmtId="0" fontId="0" fillId="2" borderId="26" xfId="0" applyFill="1" applyBorder="1" applyAlignment="1" applyProtection="1">
      <alignment horizontal="center" vertical="center"/>
    </xf>
    <xf numFmtId="0" fontId="0" fillId="2" borderId="4" xfId="0" applyFill="1" applyBorder="1" applyAlignment="1" applyProtection="1">
      <alignment horizontal="center"/>
    </xf>
    <xf numFmtId="0" fontId="0" fillId="2" borderId="22" xfId="0" applyFill="1" applyBorder="1" applyAlignment="1" applyProtection="1">
      <alignment horizontal="center"/>
    </xf>
    <xf numFmtId="0" fontId="0" fillId="2" borderId="38" xfId="0"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5" xfId="0" applyFill="1" applyBorder="1" applyAlignment="1" applyProtection="1">
      <alignment horizontal="center"/>
    </xf>
    <xf numFmtId="0" fontId="0" fillId="2" borderId="27" xfId="0" applyFill="1" applyBorder="1" applyAlignment="1" applyProtection="1">
      <alignment horizontal="center"/>
    </xf>
    <xf numFmtId="0" fontId="2" fillId="2" borderId="14"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0" fontId="1" fillId="4" borderId="13"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3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28"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29" xfId="0" applyFill="1" applyBorder="1" applyAlignment="1" applyProtection="1">
      <alignment horizontal="center" vertical="center"/>
    </xf>
    <xf numFmtId="0" fontId="0" fillId="4" borderId="30" xfId="0" applyFill="1" applyBorder="1" applyAlignment="1" applyProtection="1">
      <alignment horizontal="center" vertical="center"/>
    </xf>
    <xf numFmtId="0" fontId="0" fillId="4" borderId="31" xfId="0" applyFill="1" applyBorder="1" applyAlignment="1" applyProtection="1">
      <alignment horizontal="center"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4" borderId="28" xfId="0" applyFill="1" applyBorder="1" applyAlignment="1" applyProtection="1">
      <alignment horizontal="center" vertical="center"/>
    </xf>
    <xf numFmtId="0" fontId="2" fillId="2" borderId="0" xfId="0" applyFont="1" applyFill="1" applyBorder="1" applyAlignment="1" applyProtection="1">
      <alignment horizontal="center"/>
    </xf>
    <xf numFmtId="0" fontId="0" fillId="2" borderId="0" xfId="0" applyFill="1" applyBorder="1" applyAlignment="1" applyProtection="1">
      <alignment horizontal="center"/>
    </xf>
    <xf numFmtId="0" fontId="1" fillId="4" borderId="8" xfId="0"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5" fillId="4" borderId="8" xfId="0" applyFont="1" applyFill="1" applyBorder="1" applyAlignment="1" applyProtection="1">
      <alignment horizontal="center" vertical="center"/>
    </xf>
    <xf numFmtId="0" fontId="0" fillId="0" borderId="9" xfId="0" applyBorder="1" applyAlignment="1" applyProtection="1">
      <alignment horizontal="center" vertical="center"/>
    </xf>
    <xf numFmtId="0" fontId="0" fillId="0" borderId="28" xfId="0" applyBorder="1" applyAlignment="1" applyProtection="1">
      <alignment horizontal="center" vertical="center"/>
    </xf>
    <xf numFmtId="0" fontId="0" fillId="0" borderId="1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1"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9" fillId="2" borderId="0" xfId="0" applyFont="1" applyFill="1" applyAlignment="1" applyProtection="1">
      <alignment wrapText="1"/>
    </xf>
    <xf numFmtId="0" fontId="9" fillId="0" borderId="0" xfId="0" applyFont="1" applyAlignment="1">
      <alignment wrapText="1"/>
    </xf>
    <xf numFmtId="0" fontId="9" fillId="2" borderId="0" xfId="0" applyFont="1" applyFill="1" applyBorder="1" applyAlignment="1" applyProtection="1">
      <alignment wrapText="1"/>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wrapText="1"/>
    </xf>
    <xf numFmtId="0" fontId="0" fillId="0" borderId="0" xfId="0" applyFont="1" applyBorder="1" applyAlignment="1" applyProtection="1">
      <alignment horizontal="left" wrapText="1"/>
    </xf>
    <xf numFmtId="0" fontId="0" fillId="2" borderId="0" xfId="0" applyFont="1" applyFill="1" applyBorder="1" applyAlignment="1" applyProtection="1">
      <alignment horizontal="left"/>
    </xf>
    <xf numFmtId="0" fontId="0" fillId="0" borderId="0" xfId="0" applyFont="1" applyBorder="1" applyAlignment="1" applyProtection="1">
      <alignment horizontal="left"/>
    </xf>
    <xf numFmtId="0" fontId="0" fillId="0" borderId="0" xfId="0" applyAlignment="1">
      <alignment horizontal="left"/>
    </xf>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0" fillId="2" borderId="0" xfId="0" applyFont="1" applyFill="1" applyBorder="1" applyAlignment="1" applyProtection="1">
      <alignment horizontal="left" vertical="top"/>
    </xf>
    <xf numFmtId="0" fontId="0"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wrapText="1"/>
    </xf>
    <xf numFmtId="0" fontId="0" fillId="0" borderId="0" xfId="0" applyAlignment="1">
      <alignment horizontal="left" wrapText="1"/>
    </xf>
    <xf numFmtId="0" fontId="5" fillId="3" borderId="0" xfId="0" applyFont="1" applyFill="1" applyBorder="1" applyAlignment="1" applyProtection="1">
      <alignment horizontal="center" vertical="center"/>
    </xf>
    <xf numFmtId="0" fontId="7" fillId="2" borderId="0" xfId="0" applyFont="1" applyFill="1" applyBorder="1" applyAlignment="1" applyProtection="1">
      <alignment horizontal="left"/>
    </xf>
    <xf numFmtId="14" fontId="0"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9" fillId="2" borderId="0" xfId="0" applyFont="1" applyFill="1" applyBorder="1" applyAlignment="1" applyProtection="1">
      <alignment vertical="top" wrapText="1"/>
    </xf>
    <xf numFmtId="0" fontId="9" fillId="0" borderId="0" xfId="0" applyFont="1" applyAlignment="1">
      <alignment vertical="top" wrapText="1"/>
    </xf>
    <xf numFmtId="0" fontId="0" fillId="0" borderId="0" xfId="0" applyAlignment="1">
      <alignment vertical="top" wrapText="1"/>
    </xf>
    <xf numFmtId="0" fontId="9" fillId="0" borderId="0" xfId="0" applyFont="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https://www.interpon.com/medias/?context=bWFzdGVyfHJvb3R8NDg0NjV8aW1hZ2UvcG5nfGhjMy9oMzEvODgwMjI1MzUzNzMxMC5wbmd8ZTliYzViYzg4ZjIxY2JkYTNiNTczN2I5Y2MxZjRjNDZlOWQwYTc5NTZkYTM5MTMwNzZkZWQ2YWEyMzZhNjUzNQ"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3.png"/><Relationship Id="rId6" Type="http://schemas.openxmlformats.org/officeDocument/2006/relationships/image" Target="cid:image004.jpg@01D4CD23.794A2A00" TargetMode="External"/><Relationship Id="rId5" Type="http://schemas.openxmlformats.org/officeDocument/2006/relationships/image" Target="../media/image7.jpeg"/><Relationship Id="rId4" Type="http://schemas.openxmlformats.org/officeDocument/2006/relationships/image" Target="cid:image003.jpg@01D4CD23.794A2A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1</xdr:row>
      <xdr:rowOff>74083</xdr:rowOff>
    </xdr:from>
    <xdr:to>
      <xdr:col>2</xdr:col>
      <xdr:colOff>418041</xdr:colOff>
      <xdr:row>4</xdr:row>
      <xdr:rowOff>101599</xdr:rowOff>
    </xdr:to>
    <xdr:pic>
      <xdr:nvPicPr>
        <xdr:cNvPr id="4" name="Picture 3" descr="image001">
          <a:extLst>
            <a:ext uri="{FF2B5EF4-FFF2-40B4-BE49-F238E27FC236}">
              <a16:creationId xmlns:a16="http://schemas.microsoft.com/office/drawing/2014/main" id="{9B667AAD-7612-4F6B-B917-72F42515C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833" y="243416"/>
          <a:ext cx="1285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232834</xdr:colOff>
      <xdr:row>1</xdr:row>
      <xdr:rowOff>105833</xdr:rowOff>
    </xdr:from>
    <xdr:to>
      <xdr:col>10</xdr:col>
      <xdr:colOff>1347259</xdr:colOff>
      <xdr:row>4</xdr:row>
      <xdr:rowOff>38099</xdr:rowOff>
    </xdr:to>
    <xdr:pic>
      <xdr:nvPicPr>
        <xdr:cNvPr id="5" name="Picture 3" descr="https://www.interpon.com/medias/?context=bWFzdGVyfHJvb3R8NDg0NjV8aW1hZ2UvcG5nfGhjMy9oMzEvODgwMjI1MzUzNzMxMC5wbmd8ZTliYzViYzg4ZjIxY2JkYTNiNTczN2I5Y2MxZjRjNDZlOWQwYTc5NTZkYTM5MTMwNzZkZWQ2YWEyMzZhNjUzNQ">
          <a:extLst>
            <a:ext uri="{FF2B5EF4-FFF2-40B4-BE49-F238E27FC236}">
              <a16:creationId xmlns:a16="http://schemas.microsoft.com/office/drawing/2014/main" id="{43C2AF10-C85E-4804-8725-C15DC9268752}"/>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1990917" y="275166"/>
          <a:ext cx="11144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1</xdr:colOff>
      <xdr:row>5</xdr:row>
      <xdr:rowOff>85725</xdr:rowOff>
    </xdr:to>
    <xdr:pic>
      <xdr:nvPicPr>
        <xdr:cNvPr id="3" name="Picture 2">
          <a:extLst>
            <a:ext uri="{FF2B5EF4-FFF2-40B4-BE49-F238E27FC236}">
              <a16:creationId xmlns:a16="http://schemas.microsoft.com/office/drawing/2014/main" id="{37C9F79E-825D-4AAA-861D-7FD07939480D}"/>
            </a:ext>
          </a:extLst>
        </xdr:cNvPr>
        <xdr:cNvPicPr>
          <a:picLocks noChangeAspect="1"/>
        </xdr:cNvPicPr>
      </xdr:nvPicPr>
      <xdr:blipFill rotWithShape="1">
        <a:blip xmlns:r="http://schemas.openxmlformats.org/officeDocument/2006/relationships" r:embed="rId1"/>
        <a:srcRect b="34224"/>
        <a:stretch/>
      </xdr:blipFill>
      <xdr:spPr>
        <a:xfrm>
          <a:off x="1" y="0"/>
          <a:ext cx="6762750" cy="895350"/>
        </a:xfrm>
        <a:prstGeom prst="rect">
          <a:avLst/>
        </a:prstGeom>
      </xdr:spPr>
    </xdr:pic>
    <xdr:clientData/>
  </xdr:twoCellAnchor>
  <xdr:twoCellAnchor editAs="oneCell">
    <xdr:from>
      <xdr:col>0</xdr:col>
      <xdr:colOff>0</xdr:colOff>
      <xdr:row>8</xdr:row>
      <xdr:rowOff>0</xdr:rowOff>
    </xdr:from>
    <xdr:to>
      <xdr:col>2</xdr:col>
      <xdr:colOff>529038</xdr:colOff>
      <xdr:row>56</xdr:row>
      <xdr:rowOff>57150</xdr:rowOff>
    </xdr:to>
    <xdr:pic>
      <xdr:nvPicPr>
        <xdr:cNvPr id="6" name="Picture 5">
          <a:extLst>
            <a:ext uri="{FF2B5EF4-FFF2-40B4-BE49-F238E27FC236}">
              <a16:creationId xmlns:a16="http://schemas.microsoft.com/office/drawing/2014/main" id="{0A7556CB-F890-4FF9-A00D-B930BDB8DD3C}"/>
            </a:ext>
          </a:extLst>
        </xdr:cNvPr>
        <xdr:cNvPicPr>
          <a:picLocks noChangeAspect="1"/>
        </xdr:cNvPicPr>
      </xdr:nvPicPr>
      <xdr:blipFill>
        <a:blip xmlns:r="http://schemas.openxmlformats.org/officeDocument/2006/relationships" r:embed="rId2"/>
        <a:stretch>
          <a:fillRect/>
        </a:stretch>
      </xdr:blipFill>
      <xdr:spPr>
        <a:xfrm>
          <a:off x="0" y="1295400"/>
          <a:ext cx="1710138" cy="7762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5</xdr:row>
      <xdr:rowOff>85725</xdr:rowOff>
    </xdr:to>
    <xdr:pic>
      <xdr:nvPicPr>
        <xdr:cNvPr id="2" name="Picture 1">
          <a:extLst>
            <a:ext uri="{FF2B5EF4-FFF2-40B4-BE49-F238E27FC236}">
              <a16:creationId xmlns:a16="http://schemas.microsoft.com/office/drawing/2014/main" id="{D5196B72-771A-42B4-A0AB-720F0EBA63F6}"/>
            </a:ext>
          </a:extLst>
        </xdr:cNvPr>
        <xdr:cNvPicPr>
          <a:picLocks noChangeAspect="1"/>
        </xdr:cNvPicPr>
      </xdr:nvPicPr>
      <xdr:blipFill rotWithShape="1">
        <a:blip xmlns:r="http://schemas.openxmlformats.org/officeDocument/2006/relationships" r:embed="rId1"/>
        <a:srcRect b="34224"/>
        <a:stretch/>
      </xdr:blipFill>
      <xdr:spPr>
        <a:xfrm>
          <a:off x="0" y="0"/>
          <a:ext cx="6736773" cy="908339"/>
        </a:xfrm>
        <a:prstGeom prst="rect">
          <a:avLst/>
        </a:prstGeom>
      </xdr:spPr>
    </xdr:pic>
    <xdr:clientData/>
  </xdr:twoCellAnchor>
  <xdr:twoCellAnchor editAs="oneCell">
    <xdr:from>
      <xdr:col>0</xdr:col>
      <xdr:colOff>19050</xdr:colOff>
      <xdr:row>7</xdr:row>
      <xdr:rowOff>142876</xdr:rowOff>
    </xdr:from>
    <xdr:to>
      <xdr:col>3</xdr:col>
      <xdr:colOff>352428</xdr:colOff>
      <xdr:row>47</xdr:row>
      <xdr:rowOff>17318</xdr:rowOff>
    </xdr:to>
    <xdr:pic>
      <xdr:nvPicPr>
        <xdr:cNvPr id="5" name="Picture 4">
          <a:extLst>
            <a:ext uri="{FF2B5EF4-FFF2-40B4-BE49-F238E27FC236}">
              <a16:creationId xmlns:a16="http://schemas.microsoft.com/office/drawing/2014/main" id="{EC8809C5-88BE-4762-85F7-CC0D21E8A1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050" y="1276351"/>
          <a:ext cx="2124078" cy="6600824"/>
        </a:xfrm>
        <a:prstGeom prst="rect">
          <a:avLst/>
        </a:prstGeom>
      </xdr:spPr>
    </xdr:pic>
    <xdr:clientData/>
  </xdr:twoCellAnchor>
  <xdr:twoCellAnchor>
    <xdr:from>
      <xdr:col>3</xdr:col>
      <xdr:colOff>527339</xdr:colOff>
      <xdr:row>47</xdr:row>
      <xdr:rowOff>117763</xdr:rowOff>
    </xdr:from>
    <xdr:to>
      <xdr:col>6</xdr:col>
      <xdr:colOff>251114</xdr:colOff>
      <xdr:row>50</xdr:row>
      <xdr:rowOff>38966</xdr:rowOff>
    </xdr:to>
    <xdr:pic>
      <xdr:nvPicPr>
        <xdr:cNvPr id="4" name="Picture 1" descr="cid:image003.jpg@01D4CD23.794A2A00">
          <a:extLst>
            <a:ext uri="{FF2B5EF4-FFF2-40B4-BE49-F238E27FC236}">
              <a16:creationId xmlns:a16="http://schemas.microsoft.com/office/drawing/2014/main" id="{98CFBAE2-8E29-43CA-82E2-D649CAC4F6A3}"/>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319771" y="7356763"/>
          <a:ext cx="1542184" cy="458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211282</xdr:colOff>
      <xdr:row>47</xdr:row>
      <xdr:rowOff>105747</xdr:rowOff>
    </xdr:from>
    <xdr:to>
      <xdr:col>10</xdr:col>
      <xdr:colOff>455468</xdr:colOff>
      <xdr:row>50</xdr:row>
      <xdr:rowOff>75334</xdr:rowOff>
    </xdr:to>
    <xdr:pic>
      <xdr:nvPicPr>
        <xdr:cNvPr id="6" name="Picture 2" descr="Nav Sandhu">
          <a:extLst>
            <a:ext uri="{FF2B5EF4-FFF2-40B4-BE49-F238E27FC236}">
              <a16:creationId xmlns:a16="http://schemas.microsoft.com/office/drawing/2014/main" id="{2BEC9992-9FC8-4D01-9A8A-905B9555E7D1}"/>
            </a:ext>
          </a:extLst>
        </xdr:cNvPr>
        <xdr:cNvPicPr>
          <a:picLocks noChangeAspect="1" noChangeArrowheads="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4402282" y="7068522"/>
          <a:ext cx="2072986" cy="502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Jean.L.Walker@akzonobe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D1:Z137"/>
  <sheetViews>
    <sheetView showZeros="0" tabSelected="1" topLeftCell="F1" zoomScale="90" zoomScaleNormal="90" workbookViewId="0">
      <selection activeCell="I7" sqref="I7"/>
    </sheetView>
  </sheetViews>
  <sheetFormatPr defaultRowHeight="12.75" x14ac:dyDescent="0.2"/>
  <cols>
    <col min="1" max="4" width="9.140625" style="5"/>
    <col min="5" max="5" width="39.140625" style="5" customWidth="1"/>
    <col min="6" max="6" width="6" style="5" customWidth="1"/>
    <col min="7" max="7" width="6.28515625" style="5" bestFit="1" customWidth="1"/>
    <col min="8" max="8" width="2.5703125" style="5" customWidth="1"/>
    <col min="9" max="9" width="84.140625" style="5" bestFit="1" customWidth="1"/>
    <col min="10" max="10" width="9.140625" style="5"/>
    <col min="11" max="11" width="24" style="5" customWidth="1"/>
    <col min="12" max="12" width="76.140625" style="6" hidden="1" customWidth="1"/>
    <col min="13" max="13" width="42.42578125" style="5" hidden="1" customWidth="1"/>
    <col min="14" max="14" width="27.140625" style="5" hidden="1" customWidth="1"/>
    <col min="15" max="15" width="20.140625" style="5" hidden="1" customWidth="1"/>
    <col min="16" max="16" width="22.140625" style="5" hidden="1" customWidth="1"/>
    <col min="17" max="17" width="86.7109375" style="5" hidden="1" customWidth="1"/>
    <col min="18" max="18" width="35.140625" style="5" hidden="1" customWidth="1"/>
    <col min="19" max="19" width="37.85546875" style="5" hidden="1" customWidth="1"/>
    <col min="20" max="26" width="9.140625" style="5" hidden="1" customWidth="1"/>
    <col min="27" max="27" width="9.140625" style="5" customWidth="1"/>
    <col min="28" max="16384" width="9.140625" style="5"/>
  </cols>
  <sheetData>
    <row r="1" spans="4:17" ht="13.5" thickBot="1" x14ac:dyDescent="0.25"/>
    <row r="2" spans="4:17" ht="13.5" thickBot="1" x14ac:dyDescent="0.25">
      <c r="D2" s="7"/>
      <c r="E2" s="8"/>
      <c r="F2" s="8"/>
      <c r="G2" s="8"/>
      <c r="H2" s="8"/>
      <c r="I2" s="8"/>
      <c r="J2" s="9"/>
    </row>
    <row r="3" spans="4:17" ht="12.75" customHeight="1" x14ac:dyDescent="0.2">
      <c r="D3" s="10"/>
      <c r="E3" s="163" t="s">
        <v>10</v>
      </c>
      <c r="F3" s="164"/>
      <c r="G3" s="164"/>
      <c r="H3" s="164"/>
      <c r="I3" s="165"/>
      <c r="J3" s="11"/>
    </row>
    <row r="4" spans="4:17" ht="12.75" customHeight="1" thickBot="1" x14ac:dyDescent="0.25">
      <c r="D4" s="10"/>
      <c r="E4" s="166"/>
      <c r="F4" s="167"/>
      <c r="G4" s="167"/>
      <c r="H4" s="167"/>
      <c r="I4" s="168"/>
      <c r="J4" s="11"/>
      <c r="L4" s="119"/>
      <c r="M4" s="119"/>
      <c r="N4" s="119"/>
      <c r="O4" s="119"/>
      <c r="P4" s="119"/>
      <c r="Q4" s="119"/>
    </row>
    <row r="5" spans="4:17" x14ac:dyDescent="0.2">
      <c r="D5" s="10"/>
      <c r="J5" s="12"/>
      <c r="L5" s="119"/>
      <c r="M5" s="119"/>
      <c r="N5" s="158"/>
      <c r="O5" s="159"/>
      <c r="P5" s="158"/>
      <c r="Q5" s="159"/>
    </row>
    <row r="6" spans="4:17" ht="12.75" customHeight="1" thickBot="1" x14ac:dyDescent="0.25">
      <c r="D6" s="10"/>
      <c r="E6" s="169"/>
      <c r="F6" s="169"/>
      <c r="G6" s="169"/>
      <c r="H6" s="16"/>
      <c r="I6" s="16"/>
      <c r="J6" s="12"/>
      <c r="L6" s="170"/>
      <c r="M6" s="154"/>
      <c r="N6" s="13"/>
      <c r="O6" s="1"/>
      <c r="P6" s="13"/>
      <c r="Q6" s="1"/>
    </row>
    <row r="7" spans="4:17" x14ac:dyDescent="0.2">
      <c r="D7" s="10"/>
      <c r="E7" s="147" t="s">
        <v>0</v>
      </c>
      <c r="F7" s="148"/>
      <c r="G7" s="149"/>
      <c r="H7" s="16"/>
      <c r="I7" s="66"/>
      <c r="J7" s="12"/>
      <c r="L7" s="170"/>
      <c r="M7" s="154"/>
    </row>
    <row r="8" spans="4:17" ht="12.75" customHeight="1" x14ac:dyDescent="0.2">
      <c r="D8" s="10"/>
      <c r="E8" s="141" t="s">
        <v>1</v>
      </c>
      <c r="F8" s="142"/>
      <c r="G8" s="143"/>
      <c r="H8" s="16"/>
      <c r="I8" s="67"/>
      <c r="J8" s="12"/>
      <c r="L8" s="170"/>
      <c r="M8" s="15"/>
      <c r="N8" s="13"/>
      <c r="O8" s="1"/>
      <c r="P8" s="13"/>
      <c r="Q8" s="1"/>
    </row>
    <row r="9" spans="4:17" ht="12.75" customHeight="1" x14ac:dyDescent="0.2">
      <c r="D9" s="10"/>
      <c r="E9" s="141" t="s">
        <v>30</v>
      </c>
      <c r="F9" s="142"/>
      <c r="G9" s="143"/>
      <c r="H9" s="16"/>
      <c r="I9" s="67"/>
      <c r="J9" s="12"/>
      <c r="L9" s="170"/>
      <c r="M9" s="154"/>
      <c r="N9" s="13"/>
      <c r="O9" s="1"/>
      <c r="P9" s="13"/>
      <c r="Q9" s="1"/>
    </row>
    <row r="10" spans="4:17" x14ac:dyDescent="0.2">
      <c r="D10" s="10"/>
      <c r="E10" s="141" t="s">
        <v>31</v>
      </c>
      <c r="F10" s="142"/>
      <c r="G10" s="143"/>
      <c r="H10" s="16"/>
      <c r="I10" s="67"/>
      <c r="J10" s="12"/>
      <c r="L10" s="170"/>
      <c r="M10" s="154"/>
    </row>
    <row r="11" spans="4:17" ht="12.75" customHeight="1" x14ac:dyDescent="0.2">
      <c r="D11" s="10"/>
      <c r="E11" s="141" t="s">
        <v>32</v>
      </c>
      <c r="F11" s="142"/>
      <c r="G11" s="143"/>
      <c r="H11" s="16"/>
      <c r="I11" s="67"/>
      <c r="J11" s="12"/>
      <c r="L11" s="170"/>
      <c r="M11" s="154"/>
      <c r="N11" s="155"/>
      <c r="O11" s="159"/>
      <c r="P11" s="155"/>
      <c r="Q11" s="159"/>
    </row>
    <row r="12" spans="4:17" ht="12.75" customHeight="1" thickBot="1" x14ac:dyDescent="0.25">
      <c r="D12" s="10"/>
      <c r="E12" s="144" t="s">
        <v>33</v>
      </c>
      <c r="F12" s="145"/>
      <c r="G12" s="146"/>
      <c r="H12" s="16"/>
      <c r="I12" s="68"/>
      <c r="J12" s="12"/>
      <c r="L12" s="170"/>
      <c r="M12" s="154"/>
      <c r="N12" s="155"/>
      <c r="O12" s="159"/>
      <c r="P12" s="155"/>
      <c r="Q12" s="159"/>
    </row>
    <row r="13" spans="4:17" ht="12.75" customHeight="1" thickBot="1" x14ac:dyDescent="0.25">
      <c r="D13" s="10"/>
      <c r="E13" s="65"/>
      <c r="F13" s="65"/>
      <c r="G13" s="65"/>
      <c r="H13" s="16"/>
      <c r="I13" s="16"/>
      <c r="J13" s="12"/>
      <c r="L13" s="14"/>
      <c r="M13" s="15"/>
      <c r="N13" s="16"/>
      <c r="O13" s="1"/>
      <c r="P13" s="16"/>
      <c r="Q13" s="1"/>
    </row>
    <row r="14" spans="4:17" x14ac:dyDescent="0.2">
      <c r="D14" s="10"/>
      <c r="E14" s="147" t="s">
        <v>95</v>
      </c>
      <c r="F14" s="148"/>
      <c r="G14" s="149"/>
      <c r="H14" s="16"/>
      <c r="I14" s="66" t="s">
        <v>74</v>
      </c>
      <c r="J14" s="12"/>
    </row>
    <row r="15" spans="4:17" x14ac:dyDescent="0.2">
      <c r="D15" s="10"/>
      <c r="E15" s="141" t="s">
        <v>83</v>
      </c>
      <c r="F15" s="150"/>
      <c r="G15" s="151"/>
      <c r="H15" s="76"/>
      <c r="I15" s="67"/>
      <c r="J15" s="12"/>
      <c r="L15" s="91"/>
    </row>
    <row r="16" spans="4:17" x14ac:dyDescent="0.2">
      <c r="D16" s="10"/>
      <c r="E16" s="141" t="s">
        <v>2</v>
      </c>
      <c r="F16" s="150"/>
      <c r="G16" s="151"/>
      <c r="H16" s="16"/>
      <c r="I16" s="67"/>
      <c r="J16" s="12"/>
      <c r="L16" s="171"/>
      <c r="M16" s="15"/>
    </row>
    <row r="17" spans="4:17" ht="12.75" customHeight="1" thickBot="1" x14ac:dyDescent="0.25">
      <c r="D17" s="10"/>
      <c r="E17" s="144" t="s">
        <v>93</v>
      </c>
      <c r="F17" s="152"/>
      <c r="G17" s="153"/>
      <c r="H17" s="16"/>
      <c r="I17" s="68"/>
      <c r="J17" s="12"/>
      <c r="L17" s="171"/>
      <c r="M17" s="154"/>
      <c r="N17" s="13"/>
      <c r="O17" s="1"/>
      <c r="P17" s="13"/>
      <c r="Q17" s="1"/>
    </row>
    <row r="18" spans="4:17" ht="13.5" thickBot="1" x14ac:dyDescent="0.25">
      <c r="D18" s="10"/>
      <c r="E18" s="16"/>
      <c r="F18" s="16"/>
      <c r="G18" s="16"/>
      <c r="H18" s="16"/>
      <c r="I18" s="16"/>
      <c r="J18" s="12"/>
      <c r="L18" s="171"/>
      <c r="M18" s="154"/>
    </row>
    <row r="19" spans="4:17" ht="12.75" customHeight="1" x14ac:dyDescent="0.2">
      <c r="D19" s="10"/>
      <c r="E19" s="147" t="s">
        <v>6</v>
      </c>
      <c r="F19" s="148"/>
      <c r="G19" s="149"/>
      <c r="H19" s="16"/>
      <c r="I19" s="66"/>
      <c r="J19" s="12"/>
      <c r="L19" s="171"/>
      <c r="M19" s="15"/>
      <c r="N19" s="16"/>
      <c r="O19" s="1"/>
      <c r="P19" s="16"/>
      <c r="Q19" s="1"/>
    </row>
    <row r="20" spans="4:17" x14ac:dyDescent="0.2">
      <c r="D20" s="10"/>
      <c r="E20" s="141" t="s">
        <v>5</v>
      </c>
      <c r="F20" s="142"/>
      <c r="G20" s="143"/>
      <c r="H20" s="16"/>
      <c r="I20" s="67"/>
      <c r="J20" s="12"/>
    </row>
    <row r="21" spans="4:17" x14ac:dyDescent="0.2">
      <c r="D21" s="10"/>
      <c r="E21" s="141" t="s">
        <v>86</v>
      </c>
      <c r="F21" s="142"/>
      <c r="G21" s="143"/>
      <c r="H21" s="76"/>
      <c r="I21" s="106"/>
      <c r="J21" s="12"/>
    </row>
    <row r="22" spans="4:17" ht="13.5" thickBot="1" x14ac:dyDescent="0.25">
      <c r="D22" s="10"/>
      <c r="E22" s="144" t="s">
        <v>102</v>
      </c>
      <c r="F22" s="152"/>
      <c r="G22" s="153"/>
      <c r="H22" s="16"/>
      <c r="I22" s="68"/>
      <c r="J22" s="12"/>
    </row>
    <row r="23" spans="4:17" ht="12.75" customHeight="1" thickBot="1" x14ac:dyDescent="0.25">
      <c r="D23" s="10"/>
      <c r="E23" s="16"/>
      <c r="F23" s="16"/>
      <c r="G23" s="16"/>
      <c r="H23" s="16"/>
      <c r="I23" s="16"/>
      <c r="J23" s="12"/>
      <c r="L23" s="170"/>
      <c r="M23" s="15"/>
      <c r="N23" s="1"/>
      <c r="O23" s="1"/>
      <c r="P23" s="1"/>
      <c r="Q23" s="1"/>
    </row>
    <row r="24" spans="4:17" x14ac:dyDescent="0.2">
      <c r="D24" s="10"/>
      <c r="E24" s="147" t="s">
        <v>76</v>
      </c>
      <c r="F24" s="148"/>
      <c r="G24" s="149"/>
      <c r="H24" s="16"/>
      <c r="I24" s="69" t="str">
        <f>IFERROR(VLOOKUP($I$14,$L$65:$V$100,5,FALSE)," ")</f>
        <v>Interpon D2525</v>
      </c>
      <c r="J24" s="12"/>
      <c r="L24" s="170"/>
      <c r="M24" s="15"/>
      <c r="N24" s="1"/>
      <c r="O24" s="1"/>
      <c r="P24" s="1"/>
      <c r="Q24" s="1"/>
    </row>
    <row r="25" spans="4:17" x14ac:dyDescent="0.2">
      <c r="D25" s="10"/>
      <c r="E25" s="141" t="s">
        <v>3</v>
      </c>
      <c r="F25" s="142"/>
      <c r="G25" s="143"/>
      <c r="H25" s="16"/>
      <c r="I25" s="56" t="str">
        <f>IFERROR(VLOOKUP($I$14,$L$65:$V$100,4,FALSE)," ")</f>
        <v>25 years</v>
      </c>
      <c r="J25" s="12"/>
      <c r="L25" s="170"/>
      <c r="M25" s="15"/>
      <c r="N25" s="16"/>
      <c r="O25" s="1"/>
      <c r="P25" s="16"/>
      <c r="Q25" s="1"/>
    </row>
    <row r="26" spans="4:17" x14ac:dyDescent="0.2">
      <c r="D26" s="10"/>
      <c r="E26" s="141" t="s">
        <v>4</v>
      </c>
      <c r="F26" s="142"/>
      <c r="G26" s="143"/>
      <c r="H26" s="16"/>
      <c r="I26" s="56" t="str">
        <f>IFERROR(VLOOKUP($I$14,$L$65:$V$100,2,FALSE)," ")</f>
        <v>Minimum of 70 microns, Clean exterior every 3 months, Interior weekly</v>
      </c>
      <c r="J26" s="12"/>
      <c r="L26" s="14"/>
      <c r="M26" s="15"/>
      <c r="N26" s="16"/>
      <c r="O26" s="1"/>
      <c r="P26" s="16"/>
      <c r="Q26" s="1"/>
    </row>
    <row r="27" spans="4:17" ht="12.75" customHeight="1" x14ac:dyDescent="0.2">
      <c r="D27" s="10"/>
      <c r="E27" s="141" t="s">
        <v>4</v>
      </c>
      <c r="F27" s="142"/>
      <c r="G27" s="143"/>
      <c r="H27" s="16"/>
      <c r="I27" s="56" t="str">
        <f>IFERROR(VLOOKUP($I$14,$L$65:$V$100,6,FALSE)," ")</f>
        <v>Coherent powder film to be applied to secondary faces</v>
      </c>
      <c r="J27" s="12"/>
    </row>
    <row r="28" spans="4:17" x14ac:dyDescent="0.2">
      <c r="D28" s="10"/>
      <c r="E28" s="141" t="s">
        <v>4</v>
      </c>
      <c r="F28" s="150"/>
      <c r="G28" s="151"/>
      <c r="H28" s="16"/>
      <c r="I28" s="56" t="str">
        <f>IFERROR(VLOOKUP($I$14,$L$65:$V$100,7,FALSE)," ")</f>
        <v>There must be no bare metal edges.</v>
      </c>
      <c r="J28" s="12"/>
    </row>
    <row r="29" spans="4:17" ht="13.5" thickBot="1" x14ac:dyDescent="0.25">
      <c r="D29" s="10"/>
      <c r="E29" s="144" t="s">
        <v>4</v>
      </c>
      <c r="F29" s="152"/>
      <c r="G29" s="153"/>
      <c r="H29" s="16"/>
      <c r="I29" s="78" t="str">
        <f>IFERROR(VLOOKUP($I$14,$L$65:$V$100,8,FALSE)," ")</f>
        <v>All mitres, cut edges and drilled holes to be sealed.</v>
      </c>
      <c r="J29" s="12"/>
    </row>
    <row r="30" spans="4:17" ht="13.5" thickBot="1" x14ac:dyDescent="0.25">
      <c r="D30" s="10"/>
      <c r="E30" s="80"/>
      <c r="F30" s="79"/>
      <c r="G30" s="79"/>
      <c r="H30" s="79"/>
      <c r="I30" s="79"/>
      <c r="J30" s="12"/>
    </row>
    <row r="31" spans="4:17" ht="12.75" customHeight="1" x14ac:dyDescent="0.2">
      <c r="D31" s="10"/>
      <c r="E31" s="147" t="s">
        <v>77</v>
      </c>
      <c r="F31" s="156"/>
      <c r="G31" s="157"/>
      <c r="H31" s="16"/>
      <c r="I31" s="66" t="s">
        <v>13</v>
      </c>
      <c r="J31" s="12"/>
      <c r="L31" s="17" t="s">
        <v>7</v>
      </c>
    </row>
    <row r="32" spans="4:17" ht="15" x14ac:dyDescent="0.2">
      <c r="D32" s="10"/>
      <c r="E32" s="141" t="s">
        <v>77</v>
      </c>
      <c r="F32" s="150"/>
      <c r="G32" s="151"/>
      <c r="H32" s="16"/>
      <c r="I32" s="67"/>
      <c r="J32" s="12"/>
      <c r="L32" s="17" t="s">
        <v>8</v>
      </c>
    </row>
    <row r="33" spans="4:17" ht="15" x14ac:dyDescent="0.2">
      <c r="D33" s="10"/>
      <c r="E33" s="141" t="s">
        <v>77</v>
      </c>
      <c r="F33" s="150"/>
      <c r="G33" s="151"/>
      <c r="H33" s="107"/>
      <c r="I33" s="67"/>
      <c r="J33" s="12"/>
      <c r="L33" s="17" t="s">
        <v>9</v>
      </c>
    </row>
    <row r="34" spans="4:17" ht="12.75" customHeight="1" x14ac:dyDescent="0.2">
      <c r="D34" s="10"/>
      <c r="E34" s="141" t="s">
        <v>77</v>
      </c>
      <c r="F34" s="150"/>
      <c r="G34" s="151"/>
      <c r="H34" s="16"/>
      <c r="I34" s="67"/>
      <c r="J34" s="12"/>
      <c r="L34" s="109" t="s">
        <v>101</v>
      </c>
    </row>
    <row r="35" spans="4:17" ht="15.75" thickBot="1" x14ac:dyDescent="0.25">
      <c r="D35" s="10"/>
      <c r="E35" s="144" t="s">
        <v>77</v>
      </c>
      <c r="F35" s="152"/>
      <c r="G35" s="153"/>
      <c r="H35" s="16"/>
      <c r="I35" s="68"/>
      <c r="J35" s="12"/>
      <c r="L35" s="109" t="s">
        <v>112</v>
      </c>
    </row>
    <row r="36" spans="4:17" ht="13.5" thickBot="1" x14ac:dyDescent="0.25">
      <c r="D36" s="19"/>
      <c r="E36" s="20"/>
      <c r="F36" s="20"/>
      <c r="G36" s="20"/>
      <c r="H36" s="20"/>
      <c r="I36" s="20"/>
      <c r="J36" s="21"/>
      <c r="L36" s="22" t="s">
        <v>16</v>
      </c>
    </row>
    <row r="37" spans="4:17" ht="13.5" thickBot="1" x14ac:dyDescent="0.25">
      <c r="E37" s="23"/>
      <c r="F37" s="23"/>
      <c r="G37" s="23"/>
      <c r="H37" s="23"/>
      <c r="I37" s="23"/>
      <c r="J37" s="23"/>
      <c r="K37" s="23"/>
      <c r="L37" s="22" t="s">
        <v>17</v>
      </c>
    </row>
    <row r="38" spans="4:17" ht="12" customHeight="1" x14ac:dyDescent="0.2">
      <c r="D38" s="7"/>
      <c r="E38" s="92"/>
      <c r="F38" s="92"/>
      <c r="G38" s="92"/>
      <c r="H38" s="92"/>
      <c r="I38" s="92"/>
      <c r="J38" s="93"/>
      <c r="K38" s="24"/>
      <c r="L38" s="22" t="s">
        <v>18</v>
      </c>
      <c r="M38" s="2"/>
      <c r="N38" s="2"/>
      <c r="O38" s="2"/>
      <c r="P38" s="2"/>
      <c r="Q38" s="2"/>
    </row>
    <row r="39" spans="4:17" ht="11.25" customHeight="1" thickBot="1" x14ac:dyDescent="0.25">
      <c r="D39" s="10"/>
      <c r="E39" s="94"/>
      <c r="F39" s="94"/>
      <c r="G39" s="94"/>
      <c r="H39" s="94"/>
      <c r="I39" s="87" t="s">
        <v>108</v>
      </c>
      <c r="J39" s="95"/>
      <c r="K39" s="24"/>
      <c r="L39" s="22" t="s">
        <v>19</v>
      </c>
      <c r="M39" s="2"/>
      <c r="N39" s="2"/>
      <c r="O39" s="2"/>
      <c r="P39" s="2"/>
      <c r="Q39" s="2"/>
    </row>
    <row r="40" spans="4:17" ht="36.75" customHeight="1" x14ac:dyDescent="0.2">
      <c r="D40" s="10"/>
      <c r="E40" s="160" t="s">
        <v>107</v>
      </c>
      <c r="F40" s="161"/>
      <c r="G40" s="162"/>
      <c r="H40" s="105"/>
      <c r="I40" s="103"/>
      <c r="J40" s="95"/>
      <c r="K40" s="24"/>
      <c r="L40" s="22" t="s">
        <v>34</v>
      </c>
      <c r="M40" s="2"/>
      <c r="N40" s="2"/>
      <c r="O40" s="2"/>
      <c r="P40" s="2"/>
      <c r="Q40" s="2"/>
    </row>
    <row r="41" spans="4:17" ht="33.75" thickBot="1" x14ac:dyDescent="0.25">
      <c r="D41" s="10"/>
      <c r="E41" s="99" t="s">
        <v>104</v>
      </c>
      <c r="F41" s="100"/>
      <c r="G41" s="101"/>
      <c r="H41" s="28"/>
      <c r="I41" s="102"/>
      <c r="J41" s="12"/>
      <c r="K41" s="2"/>
      <c r="L41" s="22" t="s">
        <v>13</v>
      </c>
      <c r="M41" s="2"/>
      <c r="N41" s="2"/>
      <c r="O41" s="2"/>
      <c r="P41" s="2"/>
      <c r="Q41" s="2"/>
    </row>
    <row r="42" spans="4:17" ht="13.5" thickBot="1" x14ac:dyDescent="0.25">
      <c r="D42" s="19"/>
      <c r="E42" s="20"/>
      <c r="F42" s="20"/>
      <c r="G42" s="20"/>
      <c r="H42" s="20"/>
      <c r="I42" s="20"/>
      <c r="J42" s="21"/>
      <c r="K42" s="2"/>
      <c r="L42" s="22" t="s">
        <v>14</v>
      </c>
      <c r="M42" s="2"/>
      <c r="N42" s="2"/>
      <c r="O42" s="2"/>
      <c r="P42" s="2"/>
      <c r="Q42" s="2"/>
    </row>
    <row r="43" spans="4:17" x14ac:dyDescent="0.2">
      <c r="E43" s="2"/>
      <c r="F43" s="2"/>
      <c r="G43" s="2"/>
      <c r="H43" s="2"/>
      <c r="I43" s="2"/>
      <c r="J43" s="2"/>
      <c r="K43" s="2"/>
      <c r="L43" s="22" t="s">
        <v>20</v>
      </c>
      <c r="M43" s="2"/>
      <c r="N43" s="2"/>
      <c r="O43" s="2"/>
      <c r="P43" s="2"/>
      <c r="Q43" s="2"/>
    </row>
    <row r="44" spans="4:17" ht="15.75" x14ac:dyDescent="0.25">
      <c r="E44" s="2"/>
      <c r="F44" s="25"/>
      <c r="G44" s="2"/>
      <c r="H44" s="2"/>
      <c r="I44" s="2"/>
      <c r="J44" s="2"/>
      <c r="K44" s="2"/>
      <c r="L44" s="22" t="s">
        <v>15</v>
      </c>
      <c r="M44" s="2"/>
      <c r="N44" s="2"/>
      <c r="O44" s="2"/>
      <c r="P44" s="2"/>
      <c r="Q44" s="2"/>
    </row>
    <row r="45" spans="4:17" ht="15.75" x14ac:dyDescent="0.25">
      <c r="E45" s="2"/>
      <c r="F45" s="25"/>
      <c r="G45" s="2"/>
      <c r="H45" s="2"/>
      <c r="I45" s="2"/>
      <c r="J45" s="2"/>
      <c r="K45" s="2"/>
      <c r="L45" s="22" t="s">
        <v>11</v>
      </c>
      <c r="M45" s="2"/>
      <c r="N45" s="2"/>
      <c r="O45" s="2"/>
      <c r="P45" s="2"/>
      <c r="Q45" s="2"/>
    </row>
    <row r="46" spans="4:17" ht="15.75" x14ac:dyDescent="0.25">
      <c r="E46" s="2"/>
      <c r="F46" s="25"/>
      <c r="G46" s="2"/>
      <c r="H46" s="2"/>
      <c r="I46" s="2"/>
      <c r="J46" s="2"/>
      <c r="K46" s="2"/>
      <c r="L46" s="22" t="s">
        <v>111</v>
      </c>
      <c r="M46" s="2"/>
      <c r="N46" s="2"/>
      <c r="O46" s="2"/>
      <c r="P46" s="2"/>
      <c r="Q46" s="2"/>
    </row>
    <row r="47" spans="4:17" ht="15.75" x14ac:dyDescent="0.25">
      <c r="E47" s="2"/>
      <c r="F47" s="25"/>
      <c r="G47" s="2"/>
      <c r="H47" s="2"/>
      <c r="I47" s="2"/>
      <c r="J47" s="2"/>
      <c r="K47" s="2"/>
      <c r="L47" s="22" t="s">
        <v>12</v>
      </c>
      <c r="M47" s="2"/>
      <c r="N47" s="2"/>
      <c r="O47" s="2"/>
      <c r="P47" s="2"/>
      <c r="Q47" s="2"/>
    </row>
    <row r="48" spans="4:17" ht="15.75" x14ac:dyDescent="0.25">
      <c r="E48" s="2"/>
      <c r="F48" s="25"/>
      <c r="G48" s="2"/>
      <c r="H48" s="2"/>
      <c r="I48" s="2"/>
      <c r="J48" s="2"/>
      <c r="K48" s="2"/>
      <c r="L48" s="22" t="s">
        <v>110</v>
      </c>
      <c r="M48" s="2"/>
      <c r="N48" s="2"/>
      <c r="O48" s="2"/>
      <c r="P48" s="2"/>
      <c r="Q48" s="2"/>
    </row>
    <row r="49" spans="5:17" x14ac:dyDescent="0.2">
      <c r="E49" s="2"/>
      <c r="F49" s="23"/>
      <c r="G49" s="2"/>
      <c r="H49" s="2"/>
      <c r="I49" s="2"/>
      <c r="J49" s="2"/>
      <c r="K49" s="2"/>
      <c r="L49" s="22"/>
      <c r="M49" s="2"/>
      <c r="N49" s="2"/>
      <c r="O49" s="2"/>
      <c r="P49" s="2"/>
      <c r="Q49" s="2"/>
    </row>
    <row r="50" spans="5:17" x14ac:dyDescent="0.2">
      <c r="E50" s="2"/>
      <c r="F50" s="2"/>
      <c r="G50" s="2"/>
      <c r="H50" s="2"/>
      <c r="I50" s="2"/>
      <c r="J50" s="2"/>
      <c r="K50" s="2"/>
      <c r="L50" s="22"/>
      <c r="M50" s="2"/>
      <c r="N50" s="2"/>
      <c r="O50" s="2"/>
      <c r="P50" s="2"/>
      <c r="Q50" s="2"/>
    </row>
    <row r="51" spans="5:17" ht="10.5" customHeight="1" x14ac:dyDescent="0.2">
      <c r="E51" s="2"/>
      <c r="F51" s="2"/>
      <c r="G51" s="2"/>
      <c r="H51" s="2"/>
      <c r="I51" s="2"/>
      <c r="J51" s="2"/>
      <c r="K51" s="24"/>
      <c r="L51" s="22" t="s">
        <v>84</v>
      </c>
      <c r="M51" s="2"/>
      <c r="N51" s="2"/>
      <c r="O51" s="2"/>
      <c r="P51" s="2"/>
      <c r="Q51" s="2"/>
    </row>
    <row r="52" spans="5:17" ht="12" customHeight="1" x14ac:dyDescent="0.2">
      <c r="E52" s="2"/>
      <c r="F52" s="2"/>
      <c r="G52" s="2"/>
      <c r="H52" s="2"/>
      <c r="I52" s="2"/>
      <c r="J52" s="2"/>
      <c r="K52" s="24"/>
      <c r="L52" s="22" t="s">
        <v>85</v>
      </c>
      <c r="M52" s="2"/>
      <c r="N52" s="2"/>
      <c r="O52" s="2"/>
      <c r="P52" s="2"/>
      <c r="Q52" s="2"/>
    </row>
    <row r="53" spans="5:17" ht="15.75" x14ac:dyDescent="0.2">
      <c r="E53" s="2"/>
      <c r="F53" s="2"/>
      <c r="G53" s="2"/>
      <c r="H53" s="2"/>
      <c r="I53" s="2"/>
      <c r="J53" s="2"/>
      <c r="K53" s="24"/>
      <c r="L53" s="26"/>
      <c r="M53" s="27"/>
      <c r="N53" s="119"/>
      <c r="O53" s="119"/>
      <c r="P53" s="119"/>
      <c r="Q53" s="119"/>
    </row>
    <row r="54" spans="5:17" x14ac:dyDescent="0.2">
      <c r="E54" s="15"/>
      <c r="F54" s="2"/>
      <c r="G54" s="2"/>
      <c r="H54" s="2"/>
      <c r="I54" s="2"/>
      <c r="J54" s="2"/>
      <c r="K54" s="2"/>
      <c r="L54" s="26" t="s">
        <v>40</v>
      </c>
      <c r="M54" s="27"/>
      <c r="N54" s="158"/>
      <c r="O54" s="159"/>
      <c r="P54" s="158"/>
      <c r="Q54" s="159"/>
    </row>
    <row r="55" spans="5:17" x14ac:dyDescent="0.2">
      <c r="E55" s="15"/>
      <c r="F55" s="2"/>
      <c r="G55" s="2"/>
      <c r="H55" s="2"/>
      <c r="I55" s="2"/>
      <c r="J55" s="2"/>
      <c r="K55" s="2"/>
      <c r="L55" s="26" t="s">
        <v>116</v>
      </c>
      <c r="M55" s="16"/>
      <c r="N55" s="13"/>
      <c r="O55" s="15"/>
      <c r="P55" s="13"/>
      <c r="Q55" s="15"/>
    </row>
    <row r="56" spans="5:17" ht="12.75" customHeight="1" x14ac:dyDescent="0.2">
      <c r="E56" s="15"/>
      <c r="F56" s="2"/>
      <c r="I56" s="2"/>
      <c r="J56" s="2"/>
      <c r="K56" s="2"/>
      <c r="L56" s="26" t="s">
        <v>115</v>
      </c>
      <c r="M56" s="28"/>
    </row>
    <row r="57" spans="5:17" x14ac:dyDescent="0.2">
      <c r="E57" s="15"/>
      <c r="F57" s="2"/>
      <c r="G57" s="2"/>
      <c r="H57" s="2"/>
      <c r="I57" s="2"/>
      <c r="J57" s="2"/>
      <c r="K57" s="2"/>
      <c r="L57" s="26" t="s">
        <v>58</v>
      </c>
      <c r="M57" s="16"/>
    </row>
    <row r="58" spans="5:17" x14ac:dyDescent="0.2">
      <c r="L58" s="26"/>
      <c r="M58" s="16"/>
    </row>
    <row r="59" spans="5:17" x14ac:dyDescent="0.2">
      <c r="L59" s="22"/>
      <c r="M59" s="16"/>
      <c r="N59" s="155"/>
      <c r="O59" s="159"/>
      <c r="P59" s="155"/>
      <c r="Q59" s="159"/>
    </row>
    <row r="60" spans="5:17" x14ac:dyDescent="0.2">
      <c r="L60" s="22"/>
      <c r="M60" s="16"/>
      <c r="N60" s="155"/>
      <c r="O60" s="159"/>
      <c r="P60" s="155"/>
      <c r="Q60" s="159"/>
    </row>
    <row r="61" spans="5:17" x14ac:dyDescent="0.2">
      <c r="L61" s="22" t="s">
        <v>29</v>
      </c>
    </row>
    <row r="62" spans="5:17" x14ac:dyDescent="0.2">
      <c r="L62" s="22" t="s">
        <v>79</v>
      </c>
      <c r="M62" s="154"/>
      <c r="N62" s="13"/>
      <c r="O62" s="1"/>
      <c r="P62" s="13"/>
      <c r="Q62" s="1"/>
    </row>
    <row r="63" spans="5:17" x14ac:dyDescent="0.2">
      <c r="L63" s="26" t="s">
        <v>78</v>
      </c>
      <c r="M63" s="154"/>
      <c r="N63" s="1"/>
      <c r="O63" s="1"/>
      <c r="P63" s="1"/>
      <c r="Q63" s="1"/>
    </row>
    <row r="64" spans="5:17" x14ac:dyDescent="0.2">
      <c r="L64" s="26"/>
      <c r="M64" s="15"/>
      <c r="N64" s="1"/>
      <c r="O64" s="1"/>
      <c r="P64" s="1"/>
      <c r="Q64" s="1"/>
    </row>
    <row r="65" spans="12:19" x14ac:dyDescent="0.2">
      <c r="L65" s="29" t="s">
        <v>62</v>
      </c>
      <c r="M65" s="6" t="s">
        <v>24</v>
      </c>
      <c r="N65" s="16"/>
      <c r="O65" s="6" t="s">
        <v>27</v>
      </c>
      <c r="P65" s="30" t="s">
        <v>37</v>
      </c>
      <c r="Q65" s="6"/>
    </row>
    <row r="66" spans="12:19" x14ac:dyDescent="0.2">
      <c r="M66" s="6"/>
      <c r="O66" s="6"/>
      <c r="P66" s="28"/>
      <c r="Q66" s="6"/>
    </row>
    <row r="67" spans="12:19" x14ac:dyDescent="0.2">
      <c r="L67" s="6" t="s">
        <v>63</v>
      </c>
      <c r="M67" s="6" t="s">
        <v>23</v>
      </c>
      <c r="N67" s="6"/>
      <c r="O67" s="6" t="s">
        <v>27</v>
      </c>
      <c r="P67" s="28" t="s">
        <v>37</v>
      </c>
      <c r="Q67" s="6"/>
      <c r="R67" s="5" t="s">
        <v>79</v>
      </c>
      <c r="S67" s="6" t="s">
        <v>78</v>
      </c>
    </row>
    <row r="68" spans="12:19" x14ac:dyDescent="0.2">
      <c r="L68" s="6" t="s">
        <v>64</v>
      </c>
      <c r="M68" s="6" t="s">
        <v>22</v>
      </c>
      <c r="N68" s="6"/>
      <c r="O68" s="6" t="s">
        <v>27</v>
      </c>
      <c r="P68" s="28" t="s">
        <v>37</v>
      </c>
      <c r="Q68" s="6"/>
      <c r="R68" s="5" t="s">
        <v>79</v>
      </c>
      <c r="S68" s="6" t="s">
        <v>78</v>
      </c>
    </row>
    <row r="69" spans="12:19" x14ac:dyDescent="0.2">
      <c r="L69" s="6" t="s">
        <v>65</v>
      </c>
      <c r="M69" s="61" t="s">
        <v>21</v>
      </c>
      <c r="N69" s="61"/>
      <c r="O69" s="61" t="s">
        <v>26</v>
      </c>
      <c r="P69" s="28" t="s">
        <v>37</v>
      </c>
      <c r="Q69" s="6"/>
      <c r="R69" s="5" t="s">
        <v>79</v>
      </c>
      <c r="S69" s="6" t="s">
        <v>78</v>
      </c>
    </row>
    <row r="70" spans="12:19" x14ac:dyDescent="0.2">
      <c r="L70" s="6" t="s">
        <v>66</v>
      </c>
      <c r="M70" s="61" t="s">
        <v>54</v>
      </c>
      <c r="N70" s="61"/>
      <c r="O70" s="61" t="s">
        <v>54</v>
      </c>
      <c r="P70" s="62" t="s">
        <v>54</v>
      </c>
      <c r="Q70" s="6"/>
      <c r="R70" s="6"/>
      <c r="S70" s="6"/>
    </row>
    <row r="71" spans="12:19" x14ac:dyDescent="0.2">
      <c r="M71" s="61"/>
      <c r="N71" s="61"/>
      <c r="O71" s="61"/>
      <c r="P71" s="62"/>
      <c r="Q71" s="6"/>
      <c r="R71" s="6"/>
      <c r="S71" s="6"/>
    </row>
    <row r="72" spans="12:19" x14ac:dyDescent="0.2">
      <c r="L72" s="6" t="s">
        <v>117</v>
      </c>
      <c r="M72" s="61" t="s">
        <v>23</v>
      </c>
      <c r="N72" s="61"/>
      <c r="O72" s="61" t="s">
        <v>27</v>
      </c>
      <c r="P72" s="62" t="s">
        <v>37</v>
      </c>
      <c r="Q72" s="6"/>
      <c r="R72" s="5" t="s">
        <v>79</v>
      </c>
      <c r="S72" s="6" t="s">
        <v>78</v>
      </c>
    </row>
    <row r="73" spans="12:19" x14ac:dyDescent="0.2">
      <c r="L73" s="6" t="s">
        <v>118</v>
      </c>
      <c r="M73" s="61" t="s">
        <v>22</v>
      </c>
      <c r="N73" s="61"/>
      <c r="O73" s="61" t="s">
        <v>27</v>
      </c>
      <c r="P73" s="62" t="s">
        <v>37</v>
      </c>
      <c r="Q73" s="6"/>
      <c r="R73" s="5" t="s">
        <v>79</v>
      </c>
      <c r="S73" s="6" t="s">
        <v>78</v>
      </c>
    </row>
    <row r="74" spans="12:19" x14ac:dyDescent="0.2">
      <c r="L74" s="6" t="s">
        <v>119</v>
      </c>
      <c r="M74" s="61" t="s">
        <v>21</v>
      </c>
      <c r="N74" s="61"/>
      <c r="O74" s="61" t="s">
        <v>26</v>
      </c>
      <c r="P74" s="62" t="s">
        <v>37</v>
      </c>
      <c r="Q74" s="6"/>
      <c r="R74" s="5" t="s">
        <v>79</v>
      </c>
      <c r="S74" s="6" t="s">
        <v>78</v>
      </c>
    </row>
    <row r="75" spans="12:19" x14ac:dyDescent="0.2">
      <c r="L75" s="6" t="s">
        <v>120</v>
      </c>
      <c r="M75" s="61" t="s">
        <v>54</v>
      </c>
      <c r="N75" s="61"/>
      <c r="O75" s="61"/>
      <c r="P75" s="62"/>
      <c r="Q75" s="6"/>
      <c r="R75" s="6"/>
      <c r="S75" s="6"/>
    </row>
    <row r="76" spans="12:19" ht="14.25" customHeight="1" x14ac:dyDescent="0.2">
      <c r="M76" s="61"/>
      <c r="N76" s="61"/>
      <c r="O76" s="61"/>
      <c r="P76" s="62"/>
      <c r="Q76" s="6"/>
      <c r="R76" s="6"/>
      <c r="S76" s="6"/>
    </row>
    <row r="77" spans="12:19" x14ac:dyDescent="0.2">
      <c r="L77" s="6" t="s">
        <v>67</v>
      </c>
      <c r="M77" s="61" t="s">
        <v>81</v>
      </c>
      <c r="N77" s="61"/>
      <c r="O77" s="61" t="s">
        <v>26</v>
      </c>
      <c r="P77" s="63" t="s">
        <v>37</v>
      </c>
      <c r="Q77" s="6"/>
      <c r="R77" s="5" t="s">
        <v>79</v>
      </c>
      <c r="S77" s="6" t="s">
        <v>78</v>
      </c>
    </row>
    <row r="78" spans="12:19" x14ac:dyDescent="0.2">
      <c r="L78" s="6" t="s">
        <v>68</v>
      </c>
      <c r="M78" s="61" t="s">
        <v>54</v>
      </c>
      <c r="N78" s="61"/>
      <c r="O78" s="61" t="s">
        <v>54</v>
      </c>
      <c r="P78" s="62" t="s">
        <v>54</v>
      </c>
      <c r="Q78" s="6"/>
      <c r="S78" s="6"/>
    </row>
    <row r="79" spans="12:19" x14ac:dyDescent="0.2">
      <c r="M79" s="61"/>
      <c r="N79" s="61"/>
      <c r="O79" s="61"/>
      <c r="P79" s="62"/>
      <c r="Q79" s="6"/>
      <c r="R79" s="6"/>
      <c r="S79" s="6"/>
    </row>
    <row r="80" spans="12:19" x14ac:dyDescent="0.2">
      <c r="L80" s="6" t="s">
        <v>69</v>
      </c>
      <c r="M80" s="61" t="s">
        <v>25</v>
      </c>
      <c r="N80" s="64"/>
      <c r="O80" s="64" t="s">
        <v>28</v>
      </c>
      <c r="P80" s="62" t="s">
        <v>38</v>
      </c>
      <c r="Q80" s="6"/>
      <c r="R80" s="6"/>
      <c r="S80" s="6"/>
    </row>
    <row r="81" spans="12:19" x14ac:dyDescent="0.2">
      <c r="M81" s="61"/>
      <c r="N81" s="64"/>
      <c r="O81" s="64"/>
      <c r="P81" s="62"/>
      <c r="Q81" s="6"/>
      <c r="R81" s="6"/>
      <c r="S81" s="6"/>
    </row>
    <row r="82" spans="12:19" x14ac:dyDescent="0.2">
      <c r="L82" s="6" t="s">
        <v>70</v>
      </c>
      <c r="M82" s="61" t="s">
        <v>23</v>
      </c>
      <c r="N82" s="61"/>
      <c r="O82" s="61" t="s">
        <v>28</v>
      </c>
      <c r="P82" s="62" t="s">
        <v>38</v>
      </c>
      <c r="Q82" s="6"/>
      <c r="R82" s="5" t="s">
        <v>79</v>
      </c>
      <c r="S82" s="6" t="s">
        <v>78</v>
      </c>
    </row>
    <row r="83" spans="12:19" x14ac:dyDescent="0.2">
      <c r="L83" s="6" t="s">
        <v>71</v>
      </c>
      <c r="M83" s="61" t="s">
        <v>22</v>
      </c>
      <c r="N83" s="61"/>
      <c r="O83" s="61" t="s">
        <v>28</v>
      </c>
      <c r="P83" s="62" t="s">
        <v>38</v>
      </c>
      <c r="Q83" s="6"/>
      <c r="R83" s="5" t="s">
        <v>79</v>
      </c>
      <c r="S83" s="6" t="s">
        <v>78</v>
      </c>
    </row>
    <row r="84" spans="12:19" x14ac:dyDescent="0.2">
      <c r="L84" s="6" t="s">
        <v>72</v>
      </c>
      <c r="M84" s="61" t="s">
        <v>21</v>
      </c>
      <c r="N84" s="61"/>
      <c r="O84" s="61" t="s">
        <v>27</v>
      </c>
      <c r="P84" s="62" t="s">
        <v>38</v>
      </c>
      <c r="Q84" s="6"/>
      <c r="R84" s="5" t="s">
        <v>79</v>
      </c>
      <c r="S84" s="6" t="s">
        <v>78</v>
      </c>
    </row>
    <row r="85" spans="12:19" x14ac:dyDescent="0.2">
      <c r="L85" s="6" t="s">
        <v>73</v>
      </c>
      <c r="M85" s="61" t="s">
        <v>54</v>
      </c>
      <c r="N85" s="61"/>
      <c r="O85" s="61" t="s">
        <v>54</v>
      </c>
      <c r="P85" s="62" t="s">
        <v>54</v>
      </c>
      <c r="Q85" s="6"/>
      <c r="R85" s="6"/>
      <c r="S85" s="6"/>
    </row>
    <row r="86" spans="12:19" x14ac:dyDescent="0.2">
      <c r="M86" s="61"/>
      <c r="N86" s="61"/>
      <c r="O86" s="61"/>
      <c r="P86" s="62"/>
      <c r="Q86" s="6"/>
      <c r="R86" s="6"/>
      <c r="S86" s="6"/>
    </row>
    <row r="87" spans="12:19" x14ac:dyDescent="0.2">
      <c r="L87" s="6" t="s">
        <v>121</v>
      </c>
      <c r="M87" s="61" t="s">
        <v>23</v>
      </c>
      <c r="N87" s="61"/>
      <c r="O87" s="61" t="s">
        <v>28</v>
      </c>
      <c r="P87" s="62" t="s">
        <v>38</v>
      </c>
      <c r="Q87" s="6"/>
      <c r="R87" s="5" t="s">
        <v>79</v>
      </c>
      <c r="S87" s="6" t="s">
        <v>78</v>
      </c>
    </row>
    <row r="88" spans="12:19" x14ac:dyDescent="0.2">
      <c r="L88" s="6" t="s">
        <v>122</v>
      </c>
      <c r="M88" s="61" t="s">
        <v>22</v>
      </c>
      <c r="N88" s="61"/>
      <c r="O88" s="61" t="s">
        <v>28</v>
      </c>
      <c r="P88" s="62" t="s">
        <v>38</v>
      </c>
      <c r="Q88" s="6"/>
      <c r="R88" s="5" t="s">
        <v>79</v>
      </c>
      <c r="S88" s="6" t="s">
        <v>78</v>
      </c>
    </row>
    <row r="89" spans="12:19" x14ac:dyDescent="0.2">
      <c r="L89" s="6" t="s">
        <v>123</v>
      </c>
      <c r="M89" s="61" t="s">
        <v>21</v>
      </c>
      <c r="N89" s="61"/>
      <c r="O89" s="61" t="s">
        <v>26</v>
      </c>
      <c r="P89" s="62" t="s">
        <v>38</v>
      </c>
      <c r="Q89" s="6"/>
      <c r="R89" s="5" t="s">
        <v>79</v>
      </c>
      <c r="S89" s="6" t="s">
        <v>78</v>
      </c>
    </row>
    <row r="90" spans="12:19" x14ac:dyDescent="0.2">
      <c r="L90" s="6" t="s">
        <v>124</v>
      </c>
      <c r="M90" s="61" t="s">
        <v>54</v>
      </c>
      <c r="N90" s="61"/>
      <c r="O90" s="61" t="s">
        <v>54</v>
      </c>
      <c r="P90" s="62" t="s">
        <v>54</v>
      </c>
      <c r="Q90" s="6"/>
      <c r="R90" s="6"/>
      <c r="S90" s="6"/>
    </row>
    <row r="91" spans="12:19" x14ac:dyDescent="0.2">
      <c r="M91" s="61"/>
      <c r="N91" s="61"/>
      <c r="O91" s="61"/>
      <c r="P91" s="62"/>
      <c r="Q91" s="6"/>
      <c r="R91" s="6"/>
      <c r="S91" s="6"/>
    </row>
    <row r="92" spans="12:19" x14ac:dyDescent="0.2">
      <c r="L92" s="6" t="s">
        <v>74</v>
      </c>
      <c r="M92" s="61" t="s">
        <v>80</v>
      </c>
      <c r="N92" s="61"/>
      <c r="O92" s="61" t="s">
        <v>26</v>
      </c>
      <c r="P92" s="62" t="s">
        <v>38</v>
      </c>
      <c r="Q92" s="6" t="s">
        <v>29</v>
      </c>
      <c r="R92" s="5" t="s">
        <v>79</v>
      </c>
      <c r="S92" s="6" t="s">
        <v>78</v>
      </c>
    </row>
    <row r="93" spans="12:19" x14ac:dyDescent="0.2">
      <c r="L93" s="6" t="s">
        <v>75</v>
      </c>
      <c r="M93" s="61" t="s">
        <v>54</v>
      </c>
      <c r="N93" s="61"/>
      <c r="O93" s="61" t="s">
        <v>54</v>
      </c>
      <c r="P93" s="62" t="s">
        <v>54</v>
      </c>
      <c r="Q93" s="6"/>
      <c r="S93" s="6"/>
    </row>
    <row r="94" spans="12:19" x14ac:dyDescent="0.2">
      <c r="M94" s="64"/>
      <c r="N94" s="64"/>
      <c r="O94" s="64"/>
      <c r="P94" s="64"/>
    </row>
    <row r="95" spans="12:19" x14ac:dyDescent="0.2">
      <c r="M95" s="64"/>
      <c r="N95" s="64"/>
      <c r="O95" s="64"/>
      <c r="P95" s="64"/>
    </row>
    <row r="108" spans="12:19" ht="13.5" thickBot="1" x14ac:dyDescent="0.25"/>
    <row r="109" spans="12:19" ht="13.5" thickBot="1" x14ac:dyDescent="0.25">
      <c r="L109" s="116" t="s">
        <v>35</v>
      </c>
      <c r="M109" s="117"/>
      <c r="N109" s="120" t="s">
        <v>36</v>
      </c>
      <c r="O109" s="121"/>
      <c r="P109" s="121"/>
      <c r="Q109" s="121"/>
    </row>
    <row r="110" spans="12:19" ht="13.5" thickBot="1" x14ac:dyDescent="0.25">
      <c r="L110" s="118"/>
      <c r="M110" s="119"/>
      <c r="N110" s="122" t="s">
        <v>37</v>
      </c>
      <c r="O110" s="123"/>
      <c r="P110" s="122" t="s">
        <v>38</v>
      </c>
      <c r="Q110" s="123"/>
    </row>
    <row r="111" spans="12:19" ht="13.5" thickBot="1" x14ac:dyDescent="0.25">
      <c r="L111" s="118"/>
      <c r="M111" s="119"/>
      <c r="N111" s="31" t="s">
        <v>105</v>
      </c>
      <c r="O111" s="32" t="s">
        <v>39</v>
      </c>
      <c r="P111" s="33" t="s">
        <v>105</v>
      </c>
      <c r="Q111" s="34" t="s">
        <v>39</v>
      </c>
      <c r="S111" s="5" t="s">
        <v>88</v>
      </c>
    </row>
    <row r="112" spans="12:19" x14ac:dyDescent="0.2">
      <c r="L112" s="124" t="s">
        <v>40</v>
      </c>
      <c r="M112" s="126"/>
      <c r="N112" s="35" t="s">
        <v>41</v>
      </c>
      <c r="O112" s="113" t="s">
        <v>24</v>
      </c>
      <c r="P112" s="36" t="s">
        <v>42</v>
      </c>
      <c r="Q112" s="129" t="s">
        <v>25</v>
      </c>
      <c r="S112" s="5" t="s">
        <v>89</v>
      </c>
    </row>
    <row r="113" spans="12:19" ht="26.25" thickBot="1" x14ac:dyDescent="0.25">
      <c r="L113" s="125"/>
      <c r="M113" s="127"/>
      <c r="N113" s="37" t="s">
        <v>43</v>
      </c>
      <c r="O113" s="128"/>
      <c r="P113" s="38" t="s">
        <v>44</v>
      </c>
      <c r="Q113" s="130"/>
      <c r="S113" s="5" t="s">
        <v>90</v>
      </c>
    </row>
    <row r="114" spans="12:19" ht="13.5" thickBot="1" x14ac:dyDescent="0.25">
      <c r="L114" s="39"/>
      <c r="M114" s="40"/>
      <c r="N114" s="41"/>
      <c r="O114" s="40"/>
      <c r="P114" s="42"/>
      <c r="Q114" s="43"/>
      <c r="S114" s="5" t="s">
        <v>91</v>
      </c>
    </row>
    <row r="115" spans="12:19" x14ac:dyDescent="0.2">
      <c r="L115" s="110" t="s">
        <v>106</v>
      </c>
      <c r="M115" s="113" t="s">
        <v>45</v>
      </c>
      <c r="N115" s="35" t="s">
        <v>27</v>
      </c>
      <c r="O115" s="44" t="s">
        <v>46</v>
      </c>
      <c r="P115" s="36" t="s">
        <v>28</v>
      </c>
      <c r="Q115" s="45" t="s">
        <v>47</v>
      </c>
      <c r="S115" s="5" t="s">
        <v>92</v>
      </c>
    </row>
    <row r="116" spans="12:19" x14ac:dyDescent="0.2">
      <c r="L116" s="111"/>
      <c r="M116" s="114"/>
      <c r="N116" s="46" t="s">
        <v>43</v>
      </c>
      <c r="O116" s="47" t="s">
        <v>24</v>
      </c>
      <c r="P116" s="48" t="s">
        <v>43</v>
      </c>
      <c r="Q116" s="49" t="s">
        <v>24</v>
      </c>
    </row>
    <row r="117" spans="12:19" x14ac:dyDescent="0.2">
      <c r="L117" s="111"/>
      <c r="M117" s="115" t="s">
        <v>48</v>
      </c>
      <c r="N117" s="50" t="s">
        <v>27</v>
      </c>
      <c r="O117" s="3" t="s">
        <v>46</v>
      </c>
      <c r="P117" s="51" t="s">
        <v>28</v>
      </c>
      <c r="Q117" s="4" t="s">
        <v>47</v>
      </c>
    </row>
    <row r="118" spans="12:19" x14ac:dyDescent="0.2">
      <c r="L118" s="111"/>
      <c r="M118" s="114"/>
      <c r="N118" s="46" t="s">
        <v>43</v>
      </c>
      <c r="O118" s="47" t="s">
        <v>49</v>
      </c>
      <c r="P118" s="48" t="s">
        <v>43</v>
      </c>
      <c r="Q118" s="49" t="s">
        <v>50</v>
      </c>
    </row>
    <row r="119" spans="12:19" x14ac:dyDescent="0.2">
      <c r="L119" s="111"/>
      <c r="M119" s="115" t="s">
        <v>51</v>
      </c>
      <c r="N119" s="50" t="s">
        <v>26</v>
      </c>
      <c r="O119" s="3" t="s">
        <v>46</v>
      </c>
      <c r="P119" s="51" t="s">
        <v>27</v>
      </c>
      <c r="Q119" s="4" t="s">
        <v>47</v>
      </c>
    </row>
    <row r="120" spans="12:19" x14ac:dyDescent="0.2">
      <c r="L120" s="111"/>
      <c r="M120" s="114"/>
      <c r="N120" s="46" t="s">
        <v>43</v>
      </c>
      <c r="O120" s="47" t="s">
        <v>52</v>
      </c>
      <c r="P120" s="48" t="s">
        <v>43</v>
      </c>
      <c r="Q120" s="49" t="s">
        <v>52</v>
      </c>
    </row>
    <row r="121" spans="12:19" x14ac:dyDescent="0.2">
      <c r="L121" s="111"/>
      <c r="M121" s="115" t="s">
        <v>53</v>
      </c>
      <c r="N121" s="131" t="s">
        <v>54</v>
      </c>
      <c r="O121" s="133"/>
      <c r="P121" s="135" t="s">
        <v>54</v>
      </c>
      <c r="Q121" s="137"/>
    </row>
    <row r="122" spans="12:19" ht="13.5" thickBot="1" x14ac:dyDescent="0.25">
      <c r="L122" s="112"/>
      <c r="M122" s="128"/>
      <c r="N122" s="132"/>
      <c r="O122" s="134"/>
      <c r="P122" s="136"/>
      <c r="Q122" s="138"/>
    </row>
    <row r="123" spans="12:19" x14ac:dyDescent="0.2">
      <c r="L123" s="52"/>
      <c r="M123" s="53"/>
      <c r="N123" s="54"/>
      <c r="O123" s="55"/>
      <c r="P123" s="56"/>
      <c r="Q123" s="57"/>
    </row>
    <row r="124" spans="12:19" x14ac:dyDescent="0.2">
      <c r="L124" s="39"/>
      <c r="M124" s="40"/>
      <c r="N124" s="41"/>
      <c r="O124" s="40"/>
      <c r="P124" s="42"/>
      <c r="Q124" s="43"/>
    </row>
    <row r="125" spans="12:19" x14ac:dyDescent="0.2">
      <c r="L125" s="139"/>
      <c r="M125" s="58"/>
      <c r="N125" s="46" t="s">
        <v>43</v>
      </c>
      <c r="O125" s="47" t="s">
        <v>24</v>
      </c>
      <c r="P125" s="48" t="s">
        <v>43</v>
      </c>
      <c r="Q125" s="49" t="s">
        <v>24</v>
      </c>
    </row>
    <row r="126" spans="12:19" x14ac:dyDescent="0.2">
      <c r="L126" s="139"/>
      <c r="M126" s="115" t="s">
        <v>55</v>
      </c>
      <c r="N126" s="50" t="s">
        <v>27</v>
      </c>
      <c r="O126" s="3" t="s">
        <v>46</v>
      </c>
      <c r="P126" s="51" t="s">
        <v>27</v>
      </c>
      <c r="Q126" s="4" t="s">
        <v>47</v>
      </c>
    </row>
    <row r="127" spans="12:19" x14ac:dyDescent="0.2">
      <c r="L127" s="139"/>
      <c r="M127" s="114"/>
      <c r="N127" s="46" t="s">
        <v>43</v>
      </c>
      <c r="O127" s="47" t="s">
        <v>49</v>
      </c>
      <c r="P127" s="48" t="s">
        <v>43</v>
      </c>
      <c r="Q127" s="49" t="s">
        <v>50</v>
      </c>
    </row>
    <row r="128" spans="12:19" x14ac:dyDescent="0.2">
      <c r="L128" s="139"/>
      <c r="M128" s="115" t="s">
        <v>56</v>
      </c>
      <c r="N128" s="50" t="s">
        <v>26</v>
      </c>
      <c r="O128" s="3" t="s">
        <v>46</v>
      </c>
      <c r="P128" s="51" t="s">
        <v>26</v>
      </c>
      <c r="Q128" s="4" t="s">
        <v>47</v>
      </c>
    </row>
    <row r="129" spans="12:17" x14ac:dyDescent="0.2">
      <c r="L129" s="139"/>
      <c r="M129" s="114"/>
      <c r="N129" s="46" t="s">
        <v>43</v>
      </c>
      <c r="O129" s="47" t="s">
        <v>52</v>
      </c>
      <c r="P129" s="48" t="s">
        <v>43</v>
      </c>
      <c r="Q129" s="49" t="s">
        <v>52</v>
      </c>
    </row>
    <row r="130" spans="12:17" x14ac:dyDescent="0.2">
      <c r="L130" s="139"/>
      <c r="M130" s="115" t="s">
        <v>57</v>
      </c>
      <c r="N130" s="131" t="s">
        <v>54</v>
      </c>
      <c r="O130" s="133"/>
      <c r="P130" s="135" t="s">
        <v>54</v>
      </c>
      <c r="Q130" s="137"/>
    </row>
    <row r="131" spans="12:17" ht="13.5" thickBot="1" x14ac:dyDescent="0.25">
      <c r="L131" s="140"/>
      <c r="M131" s="128"/>
      <c r="N131" s="132"/>
      <c r="O131" s="134"/>
      <c r="P131" s="136"/>
      <c r="Q131" s="138"/>
    </row>
    <row r="132" spans="12:17" x14ac:dyDescent="0.2">
      <c r="L132" s="39"/>
      <c r="M132" s="40"/>
      <c r="N132" s="41"/>
      <c r="O132" s="40"/>
      <c r="P132" s="42"/>
      <c r="Q132" s="43"/>
    </row>
    <row r="133" spans="12:17" ht="13.5" thickBot="1" x14ac:dyDescent="0.25">
      <c r="L133" s="39"/>
      <c r="M133" s="40"/>
      <c r="N133" s="41"/>
      <c r="O133" s="40"/>
      <c r="P133" s="42"/>
      <c r="Q133" s="43"/>
    </row>
    <row r="134" spans="12:17" x14ac:dyDescent="0.2">
      <c r="L134" s="110" t="s">
        <v>58</v>
      </c>
      <c r="M134" s="113" t="s">
        <v>59</v>
      </c>
      <c r="N134" s="35" t="s">
        <v>26</v>
      </c>
      <c r="O134" s="44" t="s">
        <v>46</v>
      </c>
      <c r="P134" s="36" t="s">
        <v>26</v>
      </c>
      <c r="Q134" s="45" t="s">
        <v>47</v>
      </c>
    </row>
    <row r="135" spans="12:17" x14ac:dyDescent="0.2">
      <c r="L135" s="111"/>
      <c r="M135" s="114"/>
      <c r="N135" s="59" t="s">
        <v>43</v>
      </c>
      <c r="O135" s="3" t="s">
        <v>52</v>
      </c>
      <c r="P135" s="60" t="s">
        <v>43</v>
      </c>
      <c r="Q135" s="4" t="s">
        <v>52</v>
      </c>
    </row>
    <row r="136" spans="12:17" x14ac:dyDescent="0.2">
      <c r="L136" s="111"/>
      <c r="M136" s="115" t="s">
        <v>60</v>
      </c>
      <c r="N136" s="131" t="s">
        <v>54</v>
      </c>
      <c r="O136" s="133"/>
      <c r="P136" s="135" t="s">
        <v>54</v>
      </c>
      <c r="Q136" s="137"/>
    </row>
    <row r="137" spans="12:17" ht="13.5" thickBot="1" x14ac:dyDescent="0.25">
      <c r="L137" s="112"/>
      <c r="M137" s="128"/>
      <c r="N137" s="132"/>
      <c r="O137" s="134"/>
      <c r="P137" s="136"/>
      <c r="Q137" s="138"/>
    </row>
  </sheetData>
  <sheetProtection password="CA01" sheet="1" selectLockedCells="1"/>
  <mergeCells count="83">
    <mergeCell ref="E3:I4"/>
    <mergeCell ref="E6:G6"/>
    <mergeCell ref="E7:G7"/>
    <mergeCell ref="L23:L25"/>
    <mergeCell ref="L16:L19"/>
    <mergeCell ref="L4:M5"/>
    <mergeCell ref="L6:L12"/>
    <mergeCell ref="M17:M18"/>
    <mergeCell ref="E24:G24"/>
    <mergeCell ref="E21:G21"/>
    <mergeCell ref="E15:G15"/>
    <mergeCell ref="N4:Q4"/>
    <mergeCell ref="N5:O5"/>
    <mergeCell ref="P5:Q5"/>
    <mergeCell ref="M11:M12"/>
    <mergeCell ref="N11:N12"/>
    <mergeCell ref="O11:O12"/>
    <mergeCell ref="P11:P12"/>
    <mergeCell ref="Q11:Q12"/>
    <mergeCell ref="M6:M7"/>
    <mergeCell ref="M9:M10"/>
    <mergeCell ref="M62:M63"/>
    <mergeCell ref="N59:N60"/>
    <mergeCell ref="E32:G32"/>
    <mergeCell ref="E27:G27"/>
    <mergeCell ref="E28:G28"/>
    <mergeCell ref="E29:G29"/>
    <mergeCell ref="E31:G31"/>
    <mergeCell ref="N53:Q53"/>
    <mergeCell ref="N54:O54"/>
    <mergeCell ref="P54:Q54"/>
    <mergeCell ref="O59:O60"/>
    <mergeCell ref="P59:P60"/>
    <mergeCell ref="Q59:Q60"/>
    <mergeCell ref="E40:G40"/>
    <mergeCell ref="E33:G33"/>
    <mergeCell ref="Q121:Q122"/>
    <mergeCell ref="E8:G8"/>
    <mergeCell ref="E9:G9"/>
    <mergeCell ref="E10:G10"/>
    <mergeCell ref="E11:G11"/>
    <mergeCell ref="E12:G12"/>
    <mergeCell ref="E14:G14"/>
    <mergeCell ref="E19:G19"/>
    <mergeCell ref="E20:G20"/>
    <mergeCell ref="E25:G25"/>
    <mergeCell ref="E16:G16"/>
    <mergeCell ref="E17:G17"/>
    <mergeCell ref="E22:G22"/>
    <mergeCell ref="E34:G34"/>
    <mergeCell ref="E35:G35"/>
    <mergeCell ref="E26:G26"/>
    <mergeCell ref="Q130:Q131"/>
    <mergeCell ref="L134:L137"/>
    <mergeCell ref="M134:M135"/>
    <mergeCell ref="M136:M137"/>
    <mergeCell ref="N136:N137"/>
    <mergeCell ref="O136:O137"/>
    <mergeCell ref="P136:P137"/>
    <mergeCell ref="Q136:Q137"/>
    <mergeCell ref="L125:L131"/>
    <mergeCell ref="M126:M127"/>
    <mergeCell ref="M128:M129"/>
    <mergeCell ref="M130:M131"/>
    <mergeCell ref="N130:N131"/>
    <mergeCell ref="O130:O131"/>
    <mergeCell ref="P130:P131"/>
    <mergeCell ref="L115:L122"/>
    <mergeCell ref="M115:M116"/>
    <mergeCell ref="M117:M118"/>
    <mergeCell ref="L109:M111"/>
    <mergeCell ref="N109:Q109"/>
    <mergeCell ref="N110:O110"/>
    <mergeCell ref="P110:Q110"/>
    <mergeCell ref="L112:L113"/>
    <mergeCell ref="M112:M113"/>
    <mergeCell ref="O112:O113"/>
    <mergeCell ref="Q112:Q113"/>
    <mergeCell ref="M119:M120"/>
    <mergeCell ref="M121:M122"/>
    <mergeCell ref="N121:N122"/>
    <mergeCell ref="O121:O122"/>
    <mergeCell ref="P121:P122"/>
  </mergeCells>
  <dataValidations count="4">
    <dataValidation type="list" allowBlank="1" showInputMessage="1" showErrorMessage="1" sqref="I14" xr:uid="{00000000-0002-0000-0000-000000000000}">
      <formula1>$L$65:$L$93</formula1>
    </dataValidation>
    <dataValidation type="list" allowBlank="1" showInputMessage="1" showErrorMessage="1" sqref="I22" xr:uid="{00000000-0002-0000-0000-000003000000}">
      <formula1>$L$31:$L$35</formula1>
    </dataValidation>
    <dataValidation type="list" allowBlank="1" showInputMessage="1" showErrorMessage="1" sqref="I15" xr:uid="{00000000-0002-0000-0000-000004000000}">
      <formula1>$L$51:$L$52</formula1>
    </dataValidation>
    <dataValidation type="list" allowBlank="1" showInputMessage="1" showErrorMessage="1" sqref="I31:I34" xr:uid="{8E3DCC20-A525-45B8-B91B-E18AC5C2485C}">
      <formula1>$L$41:$L$48</formula1>
    </dataValidation>
  </dataValidations>
  <hyperlinks>
    <hyperlink ref="E41" r:id="rId1" xr:uid="{00000000-0004-0000-0000-000000000000}"/>
  </hyperlinks>
  <pageMargins left="0.7" right="0.7" top="0.75" bottom="0.75" header="0.3" footer="0.3"/>
  <pageSetup paperSize="9" scale="60" orientation="landscape"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outlinePr showOutlineSymbols="0"/>
  </sheetPr>
  <dimension ref="A3:L57"/>
  <sheetViews>
    <sheetView showGridLines="0" showZeros="0" showOutlineSymbols="0" view="pageBreakPreview" topLeftCell="A7" zoomScale="80" zoomScaleNormal="100" zoomScaleSheetLayoutView="80" workbookViewId="0">
      <selection activeCell="H44" sqref="H44:K44"/>
    </sheetView>
  </sheetViews>
  <sheetFormatPr defaultRowHeight="12.75" x14ac:dyDescent="0.2"/>
  <cols>
    <col min="1" max="1" width="5.140625" style="2" customWidth="1"/>
    <col min="2" max="2" width="12.5703125" style="2" customWidth="1"/>
    <col min="3" max="6" width="9.140625" style="2" customWidth="1"/>
    <col min="7" max="7" width="8.5703125" style="2" customWidth="1"/>
    <col min="8" max="8" width="9.140625" style="2" customWidth="1"/>
    <col min="9" max="11" width="9.140625" style="2"/>
    <col min="12" max="12" width="2" style="2" customWidth="1"/>
    <col min="13" max="16384" width="9.140625" style="2"/>
  </cols>
  <sheetData>
    <row r="3" spans="1:12" x14ac:dyDescent="0.2">
      <c r="A3" s="5"/>
      <c r="B3" s="5"/>
      <c r="C3" s="5"/>
      <c r="D3" s="5"/>
      <c r="E3" s="5"/>
      <c r="F3" s="5"/>
      <c r="G3" s="5"/>
      <c r="H3" s="5"/>
      <c r="I3" s="5"/>
      <c r="J3" s="5"/>
      <c r="K3" s="5"/>
      <c r="L3" s="5"/>
    </row>
    <row r="4" spans="1:12" x14ac:dyDescent="0.2">
      <c r="A4" s="5"/>
      <c r="B4" s="5"/>
      <c r="C4" s="5"/>
      <c r="D4" s="5"/>
      <c r="E4" s="5"/>
      <c r="F4" s="5"/>
      <c r="G4" s="5"/>
      <c r="H4" s="5"/>
      <c r="I4" s="5"/>
      <c r="J4" s="5"/>
      <c r="K4" s="5"/>
      <c r="L4" s="5"/>
    </row>
    <row r="5" spans="1:12" x14ac:dyDescent="0.2">
      <c r="A5" s="5"/>
      <c r="B5" s="5"/>
      <c r="C5" s="5"/>
      <c r="D5" s="5"/>
      <c r="E5" s="5"/>
      <c r="F5" s="5"/>
      <c r="G5" s="5"/>
      <c r="H5" s="5"/>
      <c r="I5" s="5"/>
      <c r="J5" s="5"/>
      <c r="K5" s="5"/>
      <c r="L5" s="5"/>
    </row>
    <row r="6" spans="1:12" x14ac:dyDescent="0.2">
      <c r="A6" s="5"/>
      <c r="B6" s="5"/>
      <c r="C6" s="5"/>
      <c r="D6" s="5"/>
      <c r="E6" s="5"/>
      <c r="F6" s="5"/>
      <c r="G6" s="5"/>
      <c r="H6" s="5"/>
      <c r="I6" s="5"/>
      <c r="J6" s="5"/>
      <c r="K6" s="5"/>
      <c r="L6" s="5"/>
    </row>
    <row r="7" spans="1:12" ht="12.75" customHeight="1" x14ac:dyDescent="0.2">
      <c r="A7" s="75"/>
      <c r="B7" s="187" t="s">
        <v>61</v>
      </c>
      <c r="C7" s="187"/>
      <c r="D7" s="187"/>
      <c r="E7" s="187"/>
      <c r="F7" s="187"/>
      <c r="G7" s="187"/>
      <c r="H7" s="187"/>
      <c r="I7" s="187"/>
      <c r="J7" s="187"/>
      <c r="K7" s="187"/>
      <c r="L7" s="187"/>
    </row>
    <row r="8" spans="1:12" ht="12.75" customHeight="1" x14ac:dyDescent="0.2">
      <c r="A8" s="75"/>
      <c r="B8" s="187"/>
      <c r="C8" s="187"/>
      <c r="D8" s="187"/>
      <c r="E8" s="187"/>
      <c r="F8" s="187"/>
      <c r="G8" s="187"/>
      <c r="H8" s="187"/>
      <c r="I8" s="187"/>
      <c r="J8" s="187"/>
      <c r="K8" s="187"/>
      <c r="L8" s="187"/>
    </row>
    <row r="9" spans="1:12" x14ac:dyDescent="0.2">
      <c r="A9" s="5"/>
      <c r="B9" s="5"/>
      <c r="C9" s="5"/>
      <c r="D9" s="5"/>
      <c r="E9" s="5"/>
      <c r="F9" s="5"/>
      <c r="G9" s="5"/>
      <c r="H9" s="5"/>
      <c r="I9" s="5"/>
      <c r="J9" s="5"/>
      <c r="K9" s="5"/>
      <c r="L9" s="5"/>
    </row>
    <row r="10" spans="1:12" x14ac:dyDescent="0.2">
      <c r="A10" s="5"/>
      <c r="B10" s="5"/>
      <c r="C10" s="5"/>
      <c r="D10" s="5"/>
      <c r="E10" s="70"/>
      <c r="F10" s="70"/>
      <c r="G10" s="70"/>
      <c r="H10" s="70"/>
      <c r="I10" s="70"/>
      <c r="J10" s="70"/>
      <c r="K10" s="70"/>
      <c r="L10" s="70"/>
    </row>
    <row r="11" spans="1:12" x14ac:dyDescent="0.2">
      <c r="A11" s="5"/>
      <c r="B11" s="5"/>
      <c r="C11" s="5"/>
      <c r="D11" s="5"/>
      <c r="E11" s="175" t="s">
        <v>0</v>
      </c>
      <c r="F11" s="175"/>
      <c r="G11" s="175"/>
      <c r="H11" s="178">
        <f>IFERROR(('Commercial Request'!I7)," ")</f>
        <v>0</v>
      </c>
      <c r="I11" s="179"/>
      <c r="J11" s="179"/>
      <c r="K11" s="179"/>
      <c r="L11" s="70"/>
    </row>
    <row r="12" spans="1:12" x14ac:dyDescent="0.2">
      <c r="A12" s="5"/>
      <c r="B12" s="5"/>
      <c r="C12" s="5"/>
      <c r="D12" s="5"/>
      <c r="E12" s="61"/>
      <c r="F12" s="61"/>
      <c r="G12" s="61"/>
      <c r="H12" s="18"/>
      <c r="I12" s="18"/>
      <c r="J12" s="18"/>
      <c r="K12" s="18"/>
      <c r="L12" s="70"/>
    </row>
    <row r="13" spans="1:12" x14ac:dyDescent="0.2">
      <c r="A13" s="5"/>
      <c r="B13" s="5"/>
      <c r="C13" s="5"/>
      <c r="D13" s="5"/>
      <c r="E13" s="175" t="s">
        <v>1</v>
      </c>
      <c r="F13" s="175"/>
      <c r="G13" s="175"/>
      <c r="H13" s="178">
        <f>'Commercial Request'!I8</f>
        <v>0</v>
      </c>
      <c r="I13" s="179"/>
      <c r="J13" s="179"/>
      <c r="K13" s="179"/>
      <c r="L13" s="70"/>
    </row>
    <row r="14" spans="1:12" x14ac:dyDescent="0.2">
      <c r="A14" s="5"/>
      <c r="B14" s="5"/>
      <c r="C14" s="5"/>
      <c r="D14" s="5"/>
      <c r="E14" s="175" t="s">
        <v>30</v>
      </c>
      <c r="F14" s="175"/>
      <c r="G14" s="175"/>
      <c r="H14" s="178">
        <f>'Commercial Request'!I9</f>
        <v>0</v>
      </c>
      <c r="I14" s="179"/>
      <c r="J14" s="179"/>
      <c r="K14" s="179"/>
      <c r="L14" s="70"/>
    </row>
    <row r="15" spans="1:12" x14ac:dyDescent="0.2">
      <c r="A15" s="5"/>
      <c r="B15" s="5"/>
      <c r="C15" s="5"/>
      <c r="D15" s="5"/>
      <c r="E15" s="175" t="s">
        <v>31</v>
      </c>
      <c r="F15" s="175"/>
      <c r="G15" s="175"/>
      <c r="H15" s="178">
        <f>'Commercial Request'!I10</f>
        <v>0</v>
      </c>
      <c r="I15" s="179"/>
      <c r="J15" s="179"/>
      <c r="K15" s="179"/>
      <c r="L15" s="70"/>
    </row>
    <row r="16" spans="1:12" x14ac:dyDescent="0.2">
      <c r="A16" s="5"/>
      <c r="B16" s="5"/>
      <c r="C16" s="5"/>
      <c r="D16" s="5"/>
      <c r="E16" s="175" t="s">
        <v>32</v>
      </c>
      <c r="F16" s="175"/>
      <c r="G16" s="175"/>
      <c r="H16" s="178">
        <f>'Commercial Request'!I11</f>
        <v>0</v>
      </c>
      <c r="I16" s="179"/>
      <c r="J16" s="179"/>
      <c r="K16" s="179"/>
      <c r="L16" s="70"/>
    </row>
    <row r="17" spans="1:12" x14ac:dyDescent="0.2">
      <c r="A17" s="5"/>
      <c r="B17" s="5"/>
      <c r="C17" s="5"/>
      <c r="D17" s="5"/>
      <c r="E17" s="175" t="s">
        <v>33</v>
      </c>
      <c r="F17" s="175"/>
      <c r="G17" s="175"/>
      <c r="H17" s="178">
        <f>'Commercial Request'!I12</f>
        <v>0</v>
      </c>
      <c r="I17" s="179"/>
      <c r="J17" s="179"/>
      <c r="K17" s="179"/>
      <c r="L17" s="70"/>
    </row>
    <row r="18" spans="1:12" x14ac:dyDescent="0.2">
      <c r="A18" s="5"/>
      <c r="B18" s="5"/>
      <c r="C18" s="5"/>
      <c r="D18" s="5"/>
      <c r="E18" s="71"/>
      <c r="F18" s="71"/>
      <c r="G18" s="71"/>
      <c r="H18" s="18"/>
      <c r="I18" s="18"/>
      <c r="J18" s="18"/>
      <c r="K18" s="18"/>
      <c r="L18" s="70"/>
    </row>
    <row r="19" spans="1:12" x14ac:dyDescent="0.2">
      <c r="A19" s="5"/>
      <c r="B19" s="5"/>
      <c r="C19" s="5"/>
      <c r="D19" s="5"/>
      <c r="E19" s="185" t="s">
        <v>95</v>
      </c>
      <c r="F19" s="185"/>
      <c r="G19" s="185"/>
      <c r="H19" s="176" t="str">
        <f>'Commercial Request'!I14</f>
        <v>D2525 Swimming Pool Greater than 2m from edge of pool</v>
      </c>
      <c r="I19" s="177"/>
      <c r="J19" s="177"/>
      <c r="K19" s="177"/>
      <c r="L19" s="70"/>
    </row>
    <row r="20" spans="1:12" x14ac:dyDescent="0.2">
      <c r="A20" s="5"/>
      <c r="B20" s="5"/>
      <c r="C20" s="5"/>
      <c r="D20" s="5"/>
      <c r="E20" s="186"/>
      <c r="F20" s="186"/>
      <c r="G20" s="186"/>
      <c r="H20" s="177"/>
      <c r="I20" s="177"/>
      <c r="J20" s="177"/>
      <c r="K20" s="177"/>
      <c r="L20" s="70"/>
    </row>
    <row r="21" spans="1:12" x14ac:dyDescent="0.2">
      <c r="A21" s="5"/>
      <c r="B21" s="5"/>
      <c r="C21" s="5"/>
      <c r="D21" s="5"/>
      <c r="E21" s="71" t="s">
        <v>83</v>
      </c>
      <c r="F21" s="71"/>
      <c r="G21" s="71"/>
      <c r="H21" s="178">
        <f>'Commercial Request'!I15</f>
        <v>0</v>
      </c>
      <c r="I21" s="179"/>
      <c r="J21" s="179"/>
      <c r="K21" s="179"/>
      <c r="L21" s="70"/>
    </row>
    <row r="22" spans="1:12" x14ac:dyDescent="0.2">
      <c r="A22" s="5"/>
      <c r="B22" s="5"/>
      <c r="C22" s="5"/>
      <c r="D22" s="5"/>
      <c r="E22" s="175" t="s">
        <v>76</v>
      </c>
      <c r="F22" s="175"/>
      <c r="G22" s="175"/>
      <c r="H22" s="178" t="str">
        <f>'Commercial Request'!I24</f>
        <v>Interpon D2525</v>
      </c>
      <c r="I22" s="179"/>
      <c r="J22" s="179"/>
      <c r="K22" s="179"/>
      <c r="L22" s="70"/>
    </row>
    <row r="23" spans="1:12" x14ac:dyDescent="0.2">
      <c r="A23" s="5"/>
      <c r="B23" s="5"/>
      <c r="C23" s="5"/>
      <c r="D23" s="5"/>
      <c r="E23" s="175" t="s">
        <v>2</v>
      </c>
      <c r="F23" s="188"/>
      <c r="G23" s="188"/>
      <c r="H23" s="178">
        <f>'Commercial Request'!I16</f>
        <v>0</v>
      </c>
      <c r="I23" s="179"/>
      <c r="J23" s="179"/>
      <c r="K23" s="179"/>
      <c r="L23" s="70"/>
    </row>
    <row r="24" spans="1:12" x14ac:dyDescent="0.2">
      <c r="A24" s="5"/>
      <c r="B24" s="5"/>
      <c r="C24" s="5"/>
      <c r="D24" s="5"/>
      <c r="E24" s="175" t="s">
        <v>93</v>
      </c>
      <c r="F24" s="188"/>
      <c r="G24" s="188"/>
      <c r="H24" s="178">
        <f>'Commercial Request'!I17</f>
        <v>0</v>
      </c>
      <c r="I24" s="179"/>
      <c r="J24" s="179"/>
      <c r="K24" s="179"/>
      <c r="L24" s="70"/>
    </row>
    <row r="25" spans="1:12" x14ac:dyDescent="0.2">
      <c r="A25" s="5"/>
      <c r="B25" s="5"/>
      <c r="C25" s="5"/>
      <c r="D25" s="5"/>
      <c r="E25" s="77" t="s">
        <v>87</v>
      </c>
      <c r="F25" s="61"/>
      <c r="G25" s="61"/>
      <c r="H25" s="18">
        <f>'Commercial Request'!I22</f>
        <v>0</v>
      </c>
      <c r="I25" s="18"/>
      <c r="J25" s="18"/>
      <c r="K25" s="18"/>
      <c r="L25" s="70"/>
    </row>
    <row r="26" spans="1:12" x14ac:dyDescent="0.2">
      <c r="A26" s="5"/>
      <c r="B26" s="5"/>
      <c r="C26" s="5"/>
      <c r="D26" s="5"/>
      <c r="E26" s="175" t="s">
        <v>82</v>
      </c>
      <c r="F26" s="175"/>
      <c r="G26" s="175"/>
      <c r="H26" s="178" t="str">
        <f>'Commercial Request'!I31</f>
        <v>Curtain Walling</v>
      </c>
      <c r="I26" s="180"/>
      <c r="J26" s="180"/>
      <c r="K26" s="180"/>
      <c r="L26" s="70"/>
    </row>
    <row r="27" spans="1:12" x14ac:dyDescent="0.2">
      <c r="A27" s="5"/>
      <c r="B27" s="5"/>
      <c r="C27" s="5"/>
      <c r="D27" s="5"/>
      <c r="E27" s="71"/>
      <c r="F27" s="71"/>
      <c r="G27" s="71"/>
      <c r="H27" s="178">
        <f>'Commercial Request'!I32</f>
        <v>0</v>
      </c>
      <c r="I27" s="180"/>
      <c r="J27" s="18"/>
      <c r="K27" s="18"/>
      <c r="L27" s="70"/>
    </row>
    <row r="28" spans="1:12" x14ac:dyDescent="0.2">
      <c r="A28" s="5"/>
      <c r="B28" s="5"/>
      <c r="C28" s="5"/>
      <c r="D28" s="5"/>
      <c r="E28" s="71"/>
      <c r="F28" s="71"/>
      <c r="G28" s="71"/>
      <c r="H28" s="178">
        <f>'Commercial Request'!I33</f>
        <v>0</v>
      </c>
      <c r="I28" s="180"/>
      <c r="J28" s="18"/>
      <c r="K28" s="18"/>
      <c r="L28" s="70"/>
    </row>
    <row r="29" spans="1:12" x14ac:dyDescent="0.2">
      <c r="A29" s="5"/>
      <c r="B29" s="5"/>
      <c r="C29" s="5"/>
      <c r="D29" s="5"/>
      <c r="E29" s="71"/>
      <c r="F29" s="71"/>
      <c r="G29" s="71"/>
      <c r="H29" s="89">
        <f>'Commercial Request'!I34</f>
        <v>0</v>
      </c>
      <c r="I29" s="18"/>
      <c r="J29" s="18"/>
      <c r="K29" s="18"/>
      <c r="L29" s="70"/>
    </row>
    <row r="30" spans="1:12" x14ac:dyDescent="0.2">
      <c r="A30" s="5"/>
      <c r="B30" s="5"/>
      <c r="C30" s="5"/>
      <c r="D30" s="5"/>
      <c r="E30" s="71"/>
      <c r="F30" s="71"/>
      <c r="G30" s="71"/>
      <c r="H30" s="108">
        <f>'Commercial Request'!I35</f>
        <v>0</v>
      </c>
      <c r="I30" s="18"/>
      <c r="J30" s="18"/>
      <c r="K30" s="18"/>
      <c r="L30" s="70"/>
    </row>
    <row r="31" spans="1:12" x14ac:dyDescent="0.2">
      <c r="A31" s="5"/>
      <c r="B31" s="5"/>
      <c r="C31" s="5"/>
      <c r="D31" s="5"/>
      <c r="E31" s="175" t="s">
        <v>6</v>
      </c>
      <c r="F31" s="175"/>
      <c r="G31" s="175"/>
      <c r="H31" s="178">
        <f>'Commercial Request'!I19</f>
        <v>0</v>
      </c>
      <c r="I31" s="178"/>
      <c r="J31" s="178"/>
      <c r="K31" s="178"/>
      <c r="L31" s="70"/>
    </row>
    <row r="32" spans="1:12" x14ac:dyDescent="0.2">
      <c r="A32" s="5"/>
      <c r="B32" s="5"/>
      <c r="C32" s="5"/>
      <c r="D32" s="5"/>
      <c r="E32" s="175" t="s">
        <v>5</v>
      </c>
      <c r="F32" s="175"/>
      <c r="G32" s="175"/>
      <c r="H32" s="178">
        <f>'Commercial Request'!I20</f>
        <v>0</v>
      </c>
      <c r="I32" s="178"/>
      <c r="J32" s="178"/>
      <c r="K32" s="178"/>
      <c r="L32" s="70"/>
    </row>
    <row r="33" spans="1:12" x14ac:dyDescent="0.2">
      <c r="A33" s="5"/>
      <c r="B33" s="5"/>
      <c r="C33" s="5"/>
      <c r="D33" s="5"/>
      <c r="E33" s="71"/>
      <c r="F33" s="71"/>
      <c r="G33" s="71"/>
      <c r="H33" s="18"/>
      <c r="I33" s="178"/>
      <c r="J33" s="178"/>
      <c r="K33" s="178"/>
      <c r="L33" s="70"/>
    </row>
    <row r="34" spans="1:12" x14ac:dyDescent="0.2">
      <c r="A34" s="5"/>
      <c r="B34" s="5"/>
      <c r="C34" s="5"/>
      <c r="D34" s="5"/>
      <c r="E34" s="175" t="s">
        <v>103</v>
      </c>
      <c r="F34" s="175"/>
      <c r="G34" s="175"/>
      <c r="H34" s="178" t="str">
        <f>'Commercial Request'!I25</f>
        <v>25 years</v>
      </c>
      <c r="I34" s="178"/>
      <c r="J34" s="178"/>
      <c r="K34" s="178"/>
      <c r="L34" s="70"/>
    </row>
    <row r="35" spans="1:12" x14ac:dyDescent="0.2">
      <c r="A35" s="5"/>
      <c r="B35" s="5"/>
      <c r="C35" s="5"/>
      <c r="D35" s="5"/>
      <c r="E35" s="88"/>
      <c r="F35" s="88"/>
      <c r="G35" s="88"/>
      <c r="H35" s="89"/>
      <c r="I35" s="89"/>
      <c r="J35" s="89"/>
      <c r="K35" s="89"/>
      <c r="L35" s="70"/>
    </row>
    <row r="36" spans="1:12" x14ac:dyDescent="0.2">
      <c r="A36" s="5"/>
      <c r="B36" s="5"/>
      <c r="C36" s="5"/>
      <c r="D36" s="5"/>
      <c r="E36" s="175" t="s">
        <v>4</v>
      </c>
      <c r="F36" s="175"/>
      <c r="G36" s="175"/>
      <c r="H36" s="184" t="str">
        <f>'Commercial Request'!I26</f>
        <v>Minimum of 70 microns, Clean exterior every 3 months, Interior weekly</v>
      </c>
      <c r="I36" s="184"/>
      <c r="J36" s="184"/>
      <c r="K36" s="184"/>
      <c r="L36" s="70"/>
    </row>
    <row r="37" spans="1:12" ht="12.75" customHeight="1" x14ac:dyDescent="0.2">
      <c r="A37" s="5"/>
      <c r="B37" s="5"/>
      <c r="C37" s="5"/>
      <c r="D37" s="5"/>
      <c r="E37" s="71"/>
      <c r="F37" s="71"/>
      <c r="G37" s="71"/>
      <c r="H37" s="184"/>
      <c r="I37" s="184"/>
      <c r="J37" s="184"/>
      <c r="K37" s="184"/>
      <c r="L37" s="70"/>
    </row>
    <row r="38" spans="1:12" x14ac:dyDescent="0.2">
      <c r="A38" s="5"/>
      <c r="B38" s="5"/>
      <c r="C38" s="5"/>
      <c r="D38" s="5"/>
      <c r="E38" s="181" t="s">
        <v>4</v>
      </c>
      <c r="F38" s="182"/>
      <c r="G38" s="182"/>
      <c r="H38" s="184" t="str">
        <f>'Commercial Request'!I27</f>
        <v>Coherent powder film to be applied to secondary faces</v>
      </c>
      <c r="I38" s="184"/>
      <c r="J38" s="184"/>
      <c r="K38" s="184"/>
      <c r="L38" s="70"/>
    </row>
    <row r="39" spans="1:12" ht="29.25" customHeight="1" x14ac:dyDescent="0.2">
      <c r="A39" s="5"/>
      <c r="B39" s="5"/>
      <c r="C39" s="5"/>
      <c r="D39" s="5"/>
      <c r="E39" s="72"/>
      <c r="F39" s="73"/>
      <c r="G39" s="73"/>
      <c r="H39" s="184"/>
      <c r="I39" s="184"/>
      <c r="J39" s="184"/>
      <c r="K39" s="184"/>
      <c r="L39" s="70"/>
    </row>
    <row r="40" spans="1:12" x14ac:dyDescent="0.2">
      <c r="A40" s="5"/>
      <c r="B40" s="5"/>
      <c r="C40" s="5"/>
      <c r="D40" s="5"/>
      <c r="E40" s="181" t="s">
        <v>4</v>
      </c>
      <c r="F40" s="182"/>
      <c r="G40" s="182"/>
      <c r="H40" s="184" t="str">
        <f>'Commercial Request'!I28</f>
        <v>There must be no bare metal edges.</v>
      </c>
      <c r="I40" s="184"/>
      <c r="J40" s="184"/>
      <c r="K40" s="184"/>
      <c r="L40" s="70"/>
    </row>
    <row r="41" spans="1:12" x14ac:dyDescent="0.2">
      <c r="A41" s="5"/>
      <c r="B41" s="5"/>
      <c r="C41" s="5"/>
      <c r="D41" s="5"/>
      <c r="E41" s="72"/>
      <c r="F41" s="73"/>
      <c r="G41" s="73"/>
      <c r="H41" s="184"/>
      <c r="I41" s="184"/>
      <c r="J41" s="184"/>
      <c r="K41" s="184"/>
      <c r="L41" s="70"/>
    </row>
    <row r="42" spans="1:12" x14ac:dyDescent="0.2">
      <c r="A42" s="5"/>
      <c r="B42" s="5"/>
      <c r="C42" s="5"/>
      <c r="D42" s="5"/>
      <c r="E42" s="181" t="s">
        <v>4</v>
      </c>
      <c r="F42" s="182"/>
      <c r="G42" s="182"/>
      <c r="H42" s="184" t="str">
        <f>'Commercial Request'!I29</f>
        <v>All mitres, cut edges and drilled holes to be sealed.</v>
      </c>
      <c r="I42" s="184"/>
      <c r="J42" s="184"/>
      <c r="K42" s="184"/>
      <c r="L42" s="70"/>
    </row>
    <row r="43" spans="1:12" x14ac:dyDescent="0.2">
      <c r="A43" s="5"/>
      <c r="B43" s="5"/>
      <c r="C43" s="5"/>
      <c r="D43" s="5"/>
      <c r="E43" s="72"/>
      <c r="F43" s="73"/>
      <c r="G43" s="73"/>
      <c r="H43" s="184"/>
      <c r="I43" s="184"/>
      <c r="J43" s="184"/>
      <c r="K43" s="184"/>
      <c r="L43" s="70"/>
    </row>
    <row r="44" spans="1:12" x14ac:dyDescent="0.2">
      <c r="A44" s="5"/>
      <c r="B44" s="5"/>
      <c r="C44" s="5"/>
      <c r="D44" s="5"/>
      <c r="E44" s="74" t="s">
        <v>96</v>
      </c>
      <c r="F44" s="74"/>
      <c r="G44" s="18"/>
      <c r="H44" s="183">
        <f>'Commercial Request'!I21</f>
        <v>0</v>
      </c>
      <c r="I44" s="183"/>
      <c r="J44" s="183"/>
      <c r="K44" s="183"/>
      <c r="L44" s="70"/>
    </row>
    <row r="45" spans="1:12" x14ac:dyDescent="0.2">
      <c r="A45" s="5"/>
      <c r="B45" s="5"/>
      <c r="C45" s="5"/>
      <c r="D45" s="5"/>
      <c r="E45" s="18"/>
      <c r="F45" s="18"/>
      <c r="G45" s="18"/>
      <c r="H45" s="18"/>
      <c r="I45" s="18"/>
      <c r="J45" s="18"/>
      <c r="K45" s="18"/>
      <c r="L45" s="70"/>
    </row>
    <row r="46" spans="1:12" ht="6" customHeight="1" x14ac:dyDescent="0.2">
      <c r="A46" s="5"/>
      <c r="B46" s="5"/>
      <c r="C46" s="5"/>
      <c r="D46" s="5"/>
      <c r="E46" s="18"/>
      <c r="F46" s="18"/>
      <c r="G46" s="18"/>
      <c r="H46" s="18"/>
      <c r="I46" s="18"/>
      <c r="J46" s="18"/>
      <c r="K46" s="18"/>
      <c r="L46" s="70"/>
    </row>
    <row r="47" spans="1:12" ht="10.5" customHeight="1" x14ac:dyDescent="0.2">
      <c r="A47" s="5"/>
      <c r="B47" s="5"/>
      <c r="C47" s="5"/>
      <c r="D47" s="5"/>
      <c r="E47" s="18"/>
      <c r="F47" s="18"/>
      <c r="G47" s="18"/>
      <c r="H47" s="18"/>
      <c r="I47" s="18"/>
      <c r="J47" s="18"/>
      <c r="K47" s="18"/>
      <c r="L47" s="70"/>
    </row>
    <row r="48" spans="1:12" x14ac:dyDescent="0.2">
      <c r="A48" s="5"/>
      <c r="B48" s="5"/>
      <c r="C48" s="5"/>
      <c r="D48" s="172" t="s">
        <v>113</v>
      </c>
      <c r="E48" s="173"/>
      <c r="F48" s="173"/>
      <c r="G48" s="173"/>
      <c r="H48" s="173"/>
      <c r="I48" s="173"/>
      <c r="J48" s="173"/>
      <c r="K48" s="173"/>
      <c r="L48" s="5"/>
    </row>
    <row r="49" spans="1:12" x14ac:dyDescent="0.2">
      <c r="A49" s="5"/>
      <c r="B49" s="5"/>
      <c r="C49" s="5"/>
      <c r="D49" s="173"/>
      <c r="E49" s="173"/>
      <c r="F49" s="173"/>
      <c r="G49" s="173"/>
      <c r="H49" s="173"/>
      <c r="I49" s="173"/>
      <c r="J49" s="173"/>
      <c r="K49" s="173"/>
      <c r="L49" s="5"/>
    </row>
    <row r="50" spans="1:12" ht="8.25" customHeight="1" x14ac:dyDescent="0.2">
      <c r="A50" s="5"/>
      <c r="B50" s="5"/>
      <c r="C50" s="5"/>
      <c r="D50" s="5"/>
      <c r="E50" s="5"/>
      <c r="F50" s="5"/>
      <c r="G50" s="5"/>
      <c r="H50" s="5"/>
      <c r="I50" s="5"/>
      <c r="J50" s="5"/>
      <c r="K50" s="5"/>
      <c r="L50" s="5"/>
    </row>
    <row r="51" spans="1:12" x14ac:dyDescent="0.2">
      <c r="A51" s="5"/>
      <c r="B51" s="5"/>
      <c r="C51" s="5"/>
      <c r="D51" s="174" t="s">
        <v>114</v>
      </c>
      <c r="E51" s="173"/>
      <c r="F51" s="173"/>
      <c r="G51" s="173"/>
      <c r="H51" s="173"/>
      <c r="I51" s="173"/>
      <c r="J51" s="173"/>
      <c r="K51" s="173"/>
      <c r="L51" s="5"/>
    </row>
    <row r="52" spans="1:12" x14ac:dyDescent="0.2">
      <c r="A52" s="5"/>
      <c r="B52" s="5"/>
      <c r="C52" s="5"/>
      <c r="D52" s="173"/>
      <c r="E52" s="173"/>
      <c r="F52" s="173"/>
      <c r="G52" s="173"/>
      <c r="H52" s="173"/>
      <c r="I52" s="173"/>
      <c r="J52" s="173"/>
      <c r="K52" s="173"/>
      <c r="L52" s="5"/>
    </row>
    <row r="53" spans="1:12" x14ac:dyDescent="0.2">
      <c r="A53" s="5"/>
      <c r="B53" s="5"/>
      <c r="C53" s="5"/>
      <c r="D53" s="173"/>
      <c r="E53" s="173"/>
      <c r="F53" s="173"/>
      <c r="G53" s="173"/>
      <c r="H53" s="173"/>
      <c r="I53" s="173"/>
      <c r="J53" s="173"/>
      <c r="K53" s="173"/>
      <c r="L53" s="5"/>
    </row>
    <row r="54" spans="1:12" ht="6.75" customHeight="1" x14ac:dyDescent="0.2"/>
    <row r="55" spans="1:12" x14ac:dyDescent="0.2">
      <c r="D55" s="172" t="s">
        <v>125</v>
      </c>
      <c r="E55" s="173"/>
      <c r="F55" s="173"/>
      <c r="G55" s="173"/>
      <c r="H55" s="173"/>
      <c r="I55" s="173"/>
      <c r="J55" s="173"/>
      <c r="K55" s="173"/>
    </row>
    <row r="56" spans="1:12" x14ac:dyDescent="0.2">
      <c r="D56" s="173"/>
      <c r="E56" s="173"/>
      <c r="F56" s="173"/>
      <c r="G56" s="173"/>
      <c r="H56" s="173"/>
      <c r="I56" s="173"/>
      <c r="J56" s="173"/>
      <c r="K56" s="173"/>
    </row>
    <row r="57" spans="1:12" ht="6.75" customHeight="1" x14ac:dyDescent="0.2"/>
  </sheetData>
  <sheetProtection password="CA01" sheet="1" selectLockedCells="1"/>
  <mergeCells count="45">
    <mergeCell ref="H24:K24"/>
    <mergeCell ref="E36:G36"/>
    <mergeCell ref="H21:K21"/>
    <mergeCell ref="E19:G20"/>
    <mergeCell ref="B7:L8"/>
    <mergeCell ref="H22:K22"/>
    <mergeCell ref="H23:K23"/>
    <mergeCell ref="H31:K31"/>
    <mergeCell ref="H34:K34"/>
    <mergeCell ref="E22:G22"/>
    <mergeCell ref="E23:G23"/>
    <mergeCell ref="E24:G24"/>
    <mergeCell ref="E26:G26"/>
    <mergeCell ref="E31:G31"/>
    <mergeCell ref="E32:G32"/>
    <mergeCell ref="E34:G34"/>
    <mergeCell ref="H44:K44"/>
    <mergeCell ref="H36:K37"/>
    <mergeCell ref="H38:K39"/>
    <mergeCell ref="H40:K41"/>
    <mergeCell ref="H42:K43"/>
    <mergeCell ref="H26:K26"/>
    <mergeCell ref="H27:I27"/>
    <mergeCell ref="H28:I28"/>
    <mergeCell ref="E38:G38"/>
    <mergeCell ref="E42:G42"/>
    <mergeCell ref="I33:K33"/>
    <mergeCell ref="H32:K32"/>
    <mergeCell ref="E40:G40"/>
    <mergeCell ref="D48:K49"/>
    <mergeCell ref="D51:K53"/>
    <mergeCell ref="D55:K56"/>
    <mergeCell ref="E11:G11"/>
    <mergeCell ref="E13:G13"/>
    <mergeCell ref="H19:K20"/>
    <mergeCell ref="E14:G14"/>
    <mergeCell ref="E15:G15"/>
    <mergeCell ref="E16:G16"/>
    <mergeCell ref="E17:G17"/>
    <mergeCell ref="H17:K17"/>
    <mergeCell ref="H11:K11"/>
    <mergeCell ref="H13:K13"/>
    <mergeCell ref="H14:K14"/>
    <mergeCell ref="H15:K15"/>
    <mergeCell ref="H16:K16"/>
  </mergeCells>
  <pageMargins left="3.125E-2" right="1.0416666666666666E-2" top="1" bottom="1" header="0.5" footer="0.5"/>
  <pageSetup paperSize="9" scale="98" fitToHeight="0"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249977111117893"/>
    <outlinePr showOutlineSymbols="0"/>
  </sheetPr>
  <dimension ref="A3:L59"/>
  <sheetViews>
    <sheetView showGridLines="0" showZeros="0" showOutlineSymbols="0" view="pageBreakPreview" topLeftCell="A25" zoomScaleNormal="100" zoomScaleSheetLayoutView="100" workbookViewId="0">
      <selection activeCell="Q45" sqref="Q45"/>
    </sheetView>
  </sheetViews>
  <sheetFormatPr defaultRowHeight="12.75" x14ac:dyDescent="0.2"/>
  <cols>
    <col min="1" max="1" width="5.140625" style="2" customWidth="1"/>
    <col min="2" max="2" width="12.5703125" style="2" customWidth="1"/>
    <col min="3" max="6" width="9.140625" style="2" customWidth="1"/>
    <col min="7" max="7" width="8.5703125" style="2" customWidth="1"/>
    <col min="8" max="8" width="9.140625" style="2" customWidth="1"/>
    <col min="9" max="11" width="9.140625" style="2"/>
    <col min="12" max="12" width="2" style="2" customWidth="1"/>
    <col min="13" max="16384" width="9.140625" style="2"/>
  </cols>
  <sheetData>
    <row r="3" spans="1:12" x14ac:dyDescent="0.2">
      <c r="A3" s="5"/>
      <c r="B3" s="5"/>
      <c r="C3" s="5"/>
      <c r="D3" s="5"/>
      <c r="E3" s="5"/>
      <c r="F3" s="5"/>
      <c r="G3" s="5"/>
      <c r="H3" s="5"/>
      <c r="I3" s="5"/>
      <c r="J3" s="5"/>
      <c r="K3" s="5"/>
      <c r="L3" s="5"/>
    </row>
    <row r="4" spans="1:12" x14ac:dyDescent="0.2">
      <c r="A4" s="5"/>
      <c r="B4" s="5"/>
      <c r="C4" s="5"/>
      <c r="D4" s="5"/>
      <c r="E4" s="5"/>
      <c r="F4" s="5"/>
      <c r="G4" s="5"/>
      <c r="H4" s="5"/>
      <c r="I4" s="5"/>
      <c r="J4" s="5"/>
      <c r="K4" s="5"/>
      <c r="L4" s="5"/>
    </row>
    <row r="5" spans="1:12" x14ac:dyDescent="0.2">
      <c r="A5" s="5"/>
      <c r="B5" s="5"/>
      <c r="C5" s="5"/>
      <c r="D5" s="5"/>
      <c r="E5" s="5"/>
      <c r="F5" s="5"/>
      <c r="G5" s="5"/>
      <c r="H5" s="5"/>
      <c r="I5" s="5"/>
      <c r="J5" s="5"/>
      <c r="K5" s="5"/>
      <c r="L5" s="5"/>
    </row>
    <row r="6" spans="1:12" x14ac:dyDescent="0.2">
      <c r="A6" s="5"/>
      <c r="B6" s="5"/>
      <c r="C6" s="5"/>
      <c r="D6" s="5"/>
      <c r="E6" s="5"/>
      <c r="F6" s="5"/>
      <c r="G6" s="5"/>
      <c r="H6" s="5"/>
      <c r="I6" s="5"/>
      <c r="J6" s="5"/>
      <c r="K6" s="5"/>
      <c r="L6" s="5"/>
    </row>
    <row r="7" spans="1:12" ht="12.75" customHeight="1" x14ac:dyDescent="0.2">
      <c r="A7" s="75"/>
      <c r="B7" s="187" t="s">
        <v>94</v>
      </c>
      <c r="C7" s="187"/>
      <c r="D7" s="187"/>
      <c r="E7" s="187"/>
      <c r="F7" s="187"/>
      <c r="G7" s="187"/>
      <c r="H7" s="187"/>
      <c r="I7" s="187"/>
      <c r="J7" s="187"/>
      <c r="K7" s="187"/>
      <c r="L7" s="187"/>
    </row>
    <row r="8" spans="1:12" ht="12.75" customHeight="1" x14ac:dyDescent="0.2">
      <c r="A8" s="75"/>
      <c r="B8" s="187"/>
      <c r="C8" s="187"/>
      <c r="D8" s="187"/>
      <c r="E8" s="187"/>
      <c r="F8" s="187"/>
      <c r="G8" s="187"/>
      <c r="H8" s="187"/>
      <c r="I8" s="187"/>
      <c r="J8" s="187"/>
      <c r="K8" s="187"/>
      <c r="L8" s="187"/>
    </row>
    <row r="9" spans="1:12" x14ac:dyDescent="0.2">
      <c r="A9" s="5"/>
      <c r="B9" s="5"/>
      <c r="C9" s="5"/>
      <c r="D9" s="5"/>
      <c r="E9" s="5"/>
      <c r="F9" s="5"/>
      <c r="G9" s="5"/>
      <c r="H9" s="5"/>
      <c r="I9" s="5"/>
      <c r="J9" s="5"/>
      <c r="K9" s="5"/>
      <c r="L9" s="5"/>
    </row>
    <row r="10" spans="1:12" x14ac:dyDescent="0.2">
      <c r="A10" s="5"/>
      <c r="B10" s="5"/>
      <c r="C10" s="5"/>
      <c r="D10" s="5"/>
      <c r="E10" s="70"/>
      <c r="F10" s="70"/>
      <c r="G10" s="70"/>
      <c r="H10" s="70"/>
      <c r="I10" s="70"/>
      <c r="J10" s="70"/>
      <c r="K10" s="70"/>
      <c r="L10" s="70"/>
    </row>
    <row r="11" spans="1:12" x14ac:dyDescent="0.2">
      <c r="A11" s="5"/>
      <c r="B11" s="5"/>
      <c r="C11" s="5"/>
      <c r="D11" s="5"/>
      <c r="E11" s="175" t="s">
        <v>0</v>
      </c>
      <c r="F11" s="175"/>
      <c r="G11" s="175"/>
      <c r="H11" s="178">
        <f>IFERROR(('Commercial Request'!I7)," ")</f>
        <v>0</v>
      </c>
      <c r="I11" s="179"/>
      <c r="J11" s="179"/>
      <c r="K11" s="179"/>
      <c r="L11" s="70"/>
    </row>
    <row r="12" spans="1:12" x14ac:dyDescent="0.2">
      <c r="A12" s="5"/>
      <c r="B12" s="5"/>
      <c r="C12" s="5"/>
      <c r="D12" s="5"/>
      <c r="E12" s="85"/>
      <c r="F12" s="85"/>
      <c r="G12" s="85"/>
      <c r="H12" s="82"/>
      <c r="I12" s="82"/>
      <c r="J12" s="82"/>
      <c r="K12" s="82"/>
      <c r="L12" s="70"/>
    </row>
    <row r="13" spans="1:12" x14ac:dyDescent="0.2">
      <c r="A13" s="5"/>
      <c r="B13" s="5"/>
      <c r="C13" s="5"/>
      <c r="D13" s="5"/>
      <c r="E13" s="175" t="s">
        <v>1</v>
      </c>
      <c r="F13" s="175"/>
      <c r="G13" s="175"/>
      <c r="H13" s="178">
        <f>'Commercial Request'!I8</f>
        <v>0</v>
      </c>
      <c r="I13" s="179"/>
      <c r="J13" s="179"/>
      <c r="K13" s="179"/>
      <c r="L13" s="70"/>
    </row>
    <row r="14" spans="1:12" x14ac:dyDescent="0.2">
      <c r="A14" s="5"/>
      <c r="B14" s="5"/>
      <c r="C14" s="5"/>
      <c r="D14" s="5"/>
      <c r="E14" s="175" t="s">
        <v>30</v>
      </c>
      <c r="F14" s="175"/>
      <c r="G14" s="175"/>
      <c r="H14" s="178">
        <f>'Commercial Request'!I9</f>
        <v>0</v>
      </c>
      <c r="I14" s="179"/>
      <c r="J14" s="179"/>
      <c r="K14" s="179"/>
      <c r="L14" s="70"/>
    </row>
    <row r="15" spans="1:12" x14ac:dyDescent="0.2">
      <c r="A15" s="5"/>
      <c r="B15" s="5"/>
      <c r="C15" s="5"/>
      <c r="D15" s="5"/>
      <c r="E15" s="175" t="s">
        <v>31</v>
      </c>
      <c r="F15" s="175"/>
      <c r="G15" s="175"/>
      <c r="H15" s="178">
        <f>'Commercial Request'!I10</f>
        <v>0</v>
      </c>
      <c r="I15" s="179"/>
      <c r="J15" s="179"/>
      <c r="K15" s="179"/>
      <c r="L15" s="70"/>
    </row>
    <row r="16" spans="1:12" x14ac:dyDescent="0.2">
      <c r="A16" s="5"/>
      <c r="B16" s="5"/>
      <c r="C16" s="5"/>
      <c r="D16" s="5"/>
      <c r="E16" s="175" t="s">
        <v>32</v>
      </c>
      <c r="F16" s="175"/>
      <c r="G16" s="175"/>
      <c r="H16" s="178">
        <f>'Commercial Request'!I11</f>
        <v>0</v>
      </c>
      <c r="I16" s="179"/>
      <c r="J16" s="179"/>
      <c r="K16" s="179"/>
      <c r="L16" s="70"/>
    </row>
    <row r="17" spans="1:12" x14ac:dyDescent="0.2">
      <c r="A17" s="5"/>
      <c r="B17" s="5"/>
      <c r="C17" s="5"/>
      <c r="D17" s="5"/>
      <c r="E17" s="175" t="s">
        <v>33</v>
      </c>
      <c r="F17" s="175"/>
      <c r="G17" s="175"/>
      <c r="H17" s="178">
        <f>'Commercial Request'!I12</f>
        <v>0</v>
      </c>
      <c r="I17" s="179"/>
      <c r="J17" s="179"/>
      <c r="K17" s="179"/>
      <c r="L17" s="70"/>
    </row>
    <row r="18" spans="1:12" x14ac:dyDescent="0.2">
      <c r="A18" s="5"/>
      <c r="B18" s="5"/>
      <c r="C18" s="5"/>
      <c r="D18" s="5"/>
      <c r="E18" s="81"/>
      <c r="F18" s="81"/>
      <c r="G18" s="81"/>
      <c r="H18" s="82"/>
      <c r="I18" s="82"/>
      <c r="J18" s="82"/>
      <c r="K18" s="82"/>
      <c r="L18" s="70"/>
    </row>
    <row r="19" spans="1:12" x14ac:dyDescent="0.2">
      <c r="A19" s="5"/>
      <c r="B19" s="5"/>
      <c r="C19" s="5"/>
      <c r="D19" s="5"/>
      <c r="E19" s="185" t="s">
        <v>95</v>
      </c>
      <c r="F19" s="185"/>
      <c r="G19" s="185"/>
      <c r="H19" s="176" t="str">
        <f>'Commercial Request'!I14</f>
        <v>D2525 Swimming Pool Greater than 2m from edge of pool</v>
      </c>
      <c r="I19" s="177"/>
      <c r="J19" s="177"/>
      <c r="K19" s="177"/>
      <c r="L19" s="70"/>
    </row>
    <row r="20" spans="1:12" x14ac:dyDescent="0.2">
      <c r="A20" s="5"/>
      <c r="B20" s="5"/>
      <c r="C20" s="5"/>
      <c r="D20" s="5"/>
      <c r="E20" s="186"/>
      <c r="F20" s="186"/>
      <c r="G20" s="186"/>
      <c r="H20" s="177"/>
      <c r="I20" s="177"/>
      <c r="J20" s="177"/>
      <c r="K20" s="177"/>
      <c r="L20" s="70"/>
    </row>
    <row r="21" spans="1:12" x14ac:dyDescent="0.2">
      <c r="A21" s="5"/>
      <c r="B21" s="5"/>
      <c r="C21" s="5"/>
      <c r="D21" s="5"/>
      <c r="E21" s="81" t="s">
        <v>83</v>
      </c>
      <c r="F21" s="81"/>
      <c r="G21" s="81"/>
      <c r="H21" s="178">
        <f>'Commercial Request'!I15</f>
        <v>0</v>
      </c>
      <c r="I21" s="179"/>
      <c r="J21" s="179"/>
      <c r="K21" s="179"/>
      <c r="L21" s="70"/>
    </row>
    <row r="22" spans="1:12" x14ac:dyDescent="0.2">
      <c r="A22" s="5"/>
      <c r="B22" s="5"/>
      <c r="C22" s="5"/>
      <c r="D22" s="5"/>
      <c r="E22" s="175" t="s">
        <v>76</v>
      </c>
      <c r="F22" s="175"/>
      <c r="G22" s="175"/>
      <c r="H22" s="178" t="str">
        <f>'Commercial Request'!I24</f>
        <v>Interpon D2525</v>
      </c>
      <c r="I22" s="179"/>
      <c r="J22" s="179"/>
      <c r="K22" s="179"/>
      <c r="L22" s="70"/>
    </row>
    <row r="23" spans="1:12" x14ac:dyDescent="0.2">
      <c r="A23" s="5"/>
      <c r="B23" s="5"/>
      <c r="C23" s="5"/>
      <c r="D23" s="5"/>
      <c r="E23" s="175" t="s">
        <v>2</v>
      </c>
      <c r="F23" s="188"/>
      <c r="G23" s="188"/>
      <c r="H23" s="178">
        <f>'Commercial Request'!I16</f>
        <v>0</v>
      </c>
      <c r="I23" s="179"/>
      <c r="J23" s="179"/>
      <c r="K23" s="179"/>
      <c r="L23" s="70"/>
    </row>
    <row r="24" spans="1:12" x14ac:dyDescent="0.2">
      <c r="A24" s="5"/>
      <c r="B24" s="5"/>
      <c r="C24" s="5"/>
      <c r="D24" s="5"/>
      <c r="E24" s="175" t="s">
        <v>93</v>
      </c>
      <c r="F24" s="188"/>
      <c r="G24" s="188"/>
      <c r="H24" s="178">
        <f>'Commercial Request'!I17</f>
        <v>0</v>
      </c>
      <c r="I24" s="179"/>
      <c r="J24" s="179"/>
      <c r="K24" s="179"/>
      <c r="L24" s="70"/>
    </row>
    <row r="25" spans="1:12" x14ac:dyDescent="0.2">
      <c r="A25" s="5"/>
      <c r="B25" s="5"/>
      <c r="C25" s="5"/>
      <c r="D25" s="5"/>
      <c r="E25" s="81" t="s">
        <v>87</v>
      </c>
      <c r="F25" s="85"/>
      <c r="G25" s="85"/>
      <c r="H25" s="82">
        <f>'Commercial Request'!I22</f>
        <v>0</v>
      </c>
      <c r="I25" s="82"/>
      <c r="J25" s="82"/>
      <c r="K25" s="82"/>
      <c r="L25" s="70"/>
    </row>
    <row r="26" spans="1:12" x14ac:dyDescent="0.2">
      <c r="A26" s="5"/>
      <c r="B26" s="5"/>
      <c r="C26" s="5"/>
      <c r="D26" s="5"/>
      <c r="E26" s="175" t="s">
        <v>82</v>
      </c>
      <c r="F26" s="175"/>
      <c r="G26" s="175"/>
      <c r="H26" s="178" t="str">
        <f>'Commercial Request'!I31</f>
        <v>Curtain Walling</v>
      </c>
      <c r="I26" s="180"/>
      <c r="J26" s="180"/>
      <c r="K26" s="180"/>
      <c r="L26" s="70"/>
    </row>
    <row r="27" spans="1:12" x14ac:dyDescent="0.2">
      <c r="A27" s="5"/>
      <c r="B27" s="5"/>
      <c r="C27" s="5"/>
      <c r="D27" s="5"/>
      <c r="E27" s="81"/>
      <c r="F27" s="81"/>
      <c r="G27" s="81"/>
      <c r="H27" s="178">
        <f>'Commercial Request'!I32</f>
        <v>0</v>
      </c>
      <c r="I27" s="180"/>
      <c r="J27" s="180"/>
      <c r="K27" s="82"/>
      <c r="L27" s="70"/>
    </row>
    <row r="28" spans="1:12" x14ac:dyDescent="0.2">
      <c r="A28" s="5"/>
      <c r="B28" s="5"/>
      <c r="C28" s="5"/>
      <c r="D28" s="5"/>
      <c r="E28" s="81"/>
      <c r="F28" s="81"/>
      <c r="G28" s="81"/>
      <c r="H28" s="178">
        <f>'Commercial Request'!I34</f>
        <v>0</v>
      </c>
      <c r="I28" s="180"/>
      <c r="J28" s="180"/>
      <c r="K28" s="82"/>
      <c r="L28" s="70"/>
    </row>
    <row r="29" spans="1:12" x14ac:dyDescent="0.2">
      <c r="A29" s="5"/>
      <c r="B29" s="5"/>
      <c r="C29" s="5"/>
      <c r="D29" s="5"/>
      <c r="E29" s="81"/>
      <c r="F29" s="81"/>
      <c r="G29" s="81"/>
      <c r="H29" s="178">
        <f>'Commercial Request'!I35</f>
        <v>0</v>
      </c>
      <c r="I29" s="180"/>
      <c r="J29" s="180"/>
      <c r="K29" s="82"/>
      <c r="L29" s="70"/>
    </row>
    <row r="30" spans="1:12" x14ac:dyDescent="0.2">
      <c r="A30" s="5"/>
      <c r="B30" s="5"/>
      <c r="C30" s="5"/>
      <c r="D30" s="5"/>
      <c r="E30" s="81"/>
      <c r="F30" s="81"/>
      <c r="G30" s="81"/>
      <c r="H30" s="82"/>
      <c r="I30" s="82"/>
      <c r="J30" s="82"/>
      <c r="K30" s="82"/>
      <c r="L30" s="70"/>
    </row>
    <row r="31" spans="1:12" x14ac:dyDescent="0.2">
      <c r="A31" s="5"/>
      <c r="B31" s="5"/>
      <c r="C31" s="5"/>
      <c r="D31" s="5"/>
      <c r="E31" s="175" t="s">
        <v>6</v>
      </c>
      <c r="F31" s="175"/>
      <c r="G31" s="175"/>
      <c r="H31" s="178">
        <f>'Commercial Request'!I19</f>
        <v>0</v>
      </c>
      <c r="I31" s="178"/>
      <c r="J31" s="178"/>
      <c r="K31" s="178"/>
      <c r="L31" s="70"/>
    </row>
    <row r="32" spans="1:12" x14ac:dyDescent="0.2">
      <c r="A32" s="5"/>
      <c r="B32" s="5"/>
      <c r="C32" s="5"/>
      <c r="D32" s="5"/>
      <c r="E32" s="175" t="s">
        <v>5</v>
      </c>
      <c r="F32" s="175"/>
      <c r="G32" s="175"/>
      <c r="H32" s="178">
        <f>'Commercial Request'!I20</f>
        <v>0</v>
      </c>
      <c r="I32" s="178"/>
      <c r="J32" s="178"/>
      <c r="K32" s="178"/>
      <c r="L32" s="70"/>
    </row>
    <row r="33" spans="1:12" x14ac:dyDescent="0.2">
      <c r="A33" s="5"/>
      <c r="B33" s="5"/>
      <c r="C33" s="5"/>
      <c r="D33" s="5"/>
      <c r="E33" s="81"/>
      <c r="F33" s="81"/>
      <c r="G33" s="81"/>
      <c r="H33" s="82"/>
      <c r="I33" s="178"/>
      <c r="J33" s="178"/>
      <c r="K33" s="178"/>
      <c r="L33" s="70"/>
    </row>
    <row r="34" spans="1:12" x14ac:dyDescent="0.2">
      <c r="A34" s="5"/>
      <c r="B34" s="5"/>
      <c r="C34" s="5"/>
      <c r="D34" s="5"/>
      <c r="E34" s="175" t="s">
        <v>3</v>
      </c>
      <c r="F34" s="175"/>
      <c r="G34" s="175"/>
      <c r="H34" s="178" t="str">
        <f>'Commercial Request'!I25</f>
        <v>25 years</v>
      </c>
      <c r="I34" s="178"/>
      <c r="J34" s="178"/>
      <c r="K34" s="178"/>
      <c r="L34" s="70"/>
    </row>
    <row r="35" spans="1:12" x14ac:dyDescent="0.2">
      <c r="A35" s="5"/>
      <c r="B35" s="5"/>
      <c r="C35" s="5"/>
      <c r="D35" s="5"/>
      <c r="E35" s="88"/>
      <c r="F35" s="88"/>
      <c r="G35" s="88"/>
      <c r="H35" s="89"/>
      <c r="I35" s="89"/>
      <c r="J35" s="89"/>
      <c r="K35" s="89"/>
      <c r="L35" s="70"/>
    </row>
    <row r="36" spans="1:12" x14ac:dyDescent="0.2">
      <c r="A36" s="5"/>
      <c r="B36" s="5"/>
      <c r="C36" s="5"/>
      <c r="D36" s="5"/>
      <c r="E36" s="175" t="s">
        <v>4</v>
      </c>
      <c r="F36" s="175"/>
      <c r="G36" s="175"/>
      <c r="H36" s="184" t="str">
        <f>'Commercial Request'!I26</f>
        <v>Minimum of 70 microns, Clean exterior every 3 months, Interior weekly</v>
      </c>
      <c r="I36" s="184"/>
      <c r="J36" s="184"/>
      <c r="K36" s="184"/>
      <c r="L36" s="70"/>
    </row>
    <row r="37" spans="1:12" x14ac:dyDescent="0.2">
      <c r="A37" s="5"/>
      <c r="B37" s="5"/>
      <c r="C37" s="5"/>
      <c r="D37" s="5"/>
      <c r="E37" s="81"/>
      <c r="F37" s="81"/>
      <c r="G37" s="81"/>
      <c r="H37" s="184"/>
      <c r="I37" s="184"/>
      <c r="J37" s="184"/>
      <c r="K37" s="184"/>
      <c r="L37" s="70"/>
    </row>
    <row r="38" spans="1:12" x14ac:dyDescent="0.2">
      <c r="A38" s="5"/>
      <c r="B38" s="5"/>
      <c r="C38" s="5"/>
      <c r="D38" s="5"/>
      <c r="E38" s="181" t="s">
        <v>4</v>
      </c>
      <c r="F38" s="182"/>
      <c r="G38" s="182"/>
      <c r="H38" s="184" t="str">
        <f>'Commercial Request'!I27</f>
        <v>Coherent powder film to be applied to secondary faces</v>
      </c>
      <c r="I38" s="184"/>
      <c r="J38" s="184"/>
      <c r="K38" s="184"/>
      <c r="L38" s="70"/>
    </row>
    <row r="39" spans="1:12" ht="24.75" customHeight="1" x14ac:dyDescent="0.2">
      <c r="A39" s="5"/>
      <c r="B39" s="5"/>
      <c r="C39" s="5"/>
      <c r="D39" s="5"/>
      <c r="E39" s="83"/>
      <c r="F39" s="84"/>
      <c r="G39" s="84"/>
      <c r="H39" s="184"/>
      <c r="I39" s="184"/>
      <c r="J39" s="184"/>
      <c r="K39" s="184"/>
      <c r="L39" s="70"/>
    </row>
    <row r="40" spans="1:12" ht="20.25" customHeight="1" x14ac:dyDescent="0.2">
      <c r="A40" s="5"/>
      <c r="B40" s="5"/>
      <c r="C40" s="5"/>
      <c r="D40" s="5"/>
      <c r="E40" s="181" t="s">
        <v>4</v>
      </c>
      <c r="F40" s="182"/>
      <c r="G40" s="182"/>
      <c r="H40" s="184" t="str">
        <f>'Commercial Request'!I28</f>
        <v>There must be no bare metal edges.</v>
      </c>
      <c r="I40" s="184"/>
      <c r="J40" s="184"/>
      <c r="K40" s="184"/>
      <c r="L40" s="70"/>
    </row>
    <row r="41" spans="1:12" x14ac:dyDescent="0.2">
      <c r="A41" s="5"/>
      <c r="B41" s="5"/>
      <c r="C41" s="5"/>
      <c r="D41" s="5"/>
      <c r="E41" s="83"/>
      <c r="F41" s="84"/>
      <c r="G41" s="84"/>
      <c r="H41" s="184"/>
      <c r="I41" s="184"/>
      <c r="J41" s="184"/>
      <c r="K41" s="184"/>
      <c r="L41" s="70"/>
    </row>
    <row r="42" spans="1:12" x14ac:dyDescent="0.2">
      <c r="A42" s="5"/>
      <c r="B42" s="5"/>
      <c r="C42" s="5"/>
      <c r="D42" s="5"/>
      <c r="E42" s="181" t="s">
        <v>4</v>
      </c>
      <c r="F42" s="182"/>
      <c r="G42" s="182"/>
      <c r="H42" s="184" t="str">
        <f>'Commercial Request'!I29</f>
        <v>All mitres, cut edges and drilled holes to be sealed.</v>
      </c>
      <c r="I42" s="184"/>
      <c r="J42" s="184"/>
      <c r="K42" s="184"/>
      <c r="L42" s="70"/>
    </row>
    <row r="43" spans="1:12" x14ac:dyDescent="0.2">
      <c r="A43" s="5"/>
      <c r="B43" s="5"/>
      <c r="C43" s="5"/>
      <c r="D43" s="5"/>
      <c r="E43" s="83"/>
      <c r="F43" s="84"/>
      <c r="G43" s="84"/>
      <c r="H43" s="184"/>
      <c r="I43" s="184"/>
      <c r="J43" s="184"/>
      <c r="K43" s="184"/>
      <c r="L43" s="70"/>
    </row>
    <row r="44" spans="1:12" x14ac:dyDescent="0.2">
      <c r="A44" s="5"/>
      <c r="B44" s="5"/>
      <c r="C44" s="5"/>
      <c r="D44" s="5"/>
      <c r="E44" s="96"/>
      <c r="F44" s="97"/>
      <c r="G44" s="97"/>
      <c r="H44" s="98"/>
      <c r="I44" s="98"/>
      <c r="J44" s="98"/>
      <c r="K44" s="98"/>
      <c r="L44" s="70"/>
    </row>
    <row r="45" spans="1:12" x14ac:dyDescent="0.2">
      <c r="A45" s="5"/>
      <c r="B45" s="5"/>
      <c r="C45" s="5"/>
      <c r="D45" s="5"/>
      <c r="E45" s="96" t="s">
        <v>109</v>
      </c>
      <c r="F45" s="97"/>
      <c r="G45" s="97"/>
      <c r="H45" s="189">
        <f>'Commercial Request'!I40</f>
        <v>0</v>
      </c>
      <c r="I45" s="190"/>
      <c r="J45" s="190"/>
      <c r="K45" s="190"/>
      <c r="L45" s="70"/>
    </row>
    <row r="46" spans="1:12" x14ac:dyDescent="0.2">
      <c r="A46" s="5"/>
      <c r="B46" s="5"/>
      <c r="C46" s="5"/>
      <c r="D46" s="5"/>
      <c r="E46" s="96"/>
      <c r="F46" s="97"/>
      <c r="G46" s="97"/>
      <c r="H46" s="104"/>
      <c r="I46" s="98"/>
      <c r="J46" s="98"/>
      <c r="K46" s="98"/>
      <c r="L46" s="70"/>
    </row>
    <row r="47" spans="1:12" x14ac:dyDescent="0.2">
      <c r="A47" s="5"/>
      <c r="B47" s="5"/>
      <c r="C47" s="5"/>
      <c r="D47" s="5"/>
      <c r="E47" s="74" t="s">
        <v>96</v>
      </c>
      <c r="F47" s="74"/>
      <c r="G47" s="82"/>
      <c r="H47" s="183">
        <f>'Commercial Request'!I21</f>
        <v>0</v>
      </c>
      <c r="I47" s="183"/>
      <c r="J47" s="183"/>
      <c r="K47" s="183"/>
      <c r="L47" s="70"/>
    </row>
    <row r="48" spans="1:12" x14ac:dyDescent="0.2">
      <c r="A48" s="5"/>
      <c r="B48" s="5"/>
      <c r="C48" s="5"/>
      <c r="D48" s="5"/>
      <c r="E48" s="82"/>
      <c r="F48" s="82"/>
      <c r="G48" s="82"/>
      <c r="H48" s="82"/>
      <c r="I48"/>
      <c r="J48" s="82"/>
      <c r="K48" s="82"/>
      <c r="L48" s="70"/>
    </row>
    <row r="49" spans="1:12" x14ac:dyDescent="0.2">
      <c r="A49" s="5"/>
      <c r="B49" s="5"/>
      <c r="C49" s="5"/>
      <c r="D49" s="5"/>
      <c r="E49"/>
      <c r="F49" s="82"/>
      <c r="G49" s="82"/>
      <c r="H49" s="82"/>
      <c r="I49" s="82"/>
      <c r="J49" s="82"/>
      <c r="K49" s="82"/>
      <c r="L49" s="70"/>
    </row>
    <row r="50" spans="1:12" ht="16.5" customHeight="1" x14ac:dyDescent="0.2">
      <c r="A50" s="5"/>
      <c r="B50" s="5"/>
      <c r="C50" s="5"/>
      <c r="D50" s="5"/>
      <c r="E50" s="82"/>
      <c r="F50" s="82"/>
      <c r="G50" s="82"/>
      <c r="H50" s="82"/>
      <c r="I50" s="82"/>
      <c r="J50" s="82"/>
      <c r="K50" s="82"/>
      <c r="L50" s="70"/>
    </row>
    <row r="51" spans="1:12" ht="20.25" customHeight="1" x14ac:dyDescent="0.2">
      <c r="A51" s="5"/>
      <c r="B51" s="5"/>
      <c r="C51" s="5"/>
      <c r="D51" s="5"/>
      <c r="E51" s="90" t="s">
        <v>100</v>
      </c>
      <c r="F51" s="86"/>
      <c r="G51" s="86"/>
      <c r="H51" s="70"/>
      <c r="I51" s="70" t="s">
        <v>97</v>
      </c>
      <c r="J51" s="70"/>
      <c r="K51" s="70"/>
      <c r="L51" s="5"/>
    </row>
    <row r="52" spans="1:12" ht="15" customHeight="1" x14ac:dyDescent="0.2">
      <c r="A52" s="5"/>
      <c r="B52" s="5"/>
      <c r="C52" s="5"/>
      <c r="D52" s="5"/>
      <c r="E52" s="90" t="s">
        <v>99</v>
      </c>
      <c r="F52" s="86"/>
      <c r="G52" s="86"/>
      <c r="H52" s="70"/>
      <c r="I52" s="70" t="s">
        <v>98</v>
      </c>
      <c r="J52" s="70"/>
      <c r="K52" s="70"/>
      <c r="L52" s="5"/>
    </row>
    <row r="53" spans="1:12" ht="23.25" customHeight="1" x14ac:dyDescent="0.2">
      <c r="A53" s="5"/>
      <c r="B53" s="5"/>
      <c r="C53" s="5"/>
      <c r="D53" s="191" t="s">
        <v>113</v>
      </c>
      <c r="E53" s="192"/>
      <c r="F53" s="192"/>
      <c r="G53" s="192"/>
      <c r="H53" s="192"/>
      <c r="I53" s="192"/>
      <c r="J53" s="192"/>
      <c r="K53" s="192"/>
      <c r="L53" s="5"/>
    </row>
    <row r="54" spans="1:12" ht="7.5" customHeight="1" x14ac:dyDescent="0.2">
      <c r="A54" s="5"/>
      <c r="B54" s="5"/>
      <c r="C54" s="5"/>
      <c r="D54" s="192"/>
      <c r="E54" s="192"/>
      <c r="F54" s="192"/>
      <c r="G54" s="192"/>
      <c r="H54" s="192"/>
      <c r="I54" s="192"/>
      <c r="J54" s="192"/>
      <c r="K54" s="192"/>
      <c r="L54" s="5"/>
    </row>
    <row r="55" spans="1:12" ht="8.25" customHeight="1" x14ac:dyDescent="0.2">
      <c r="A55" s="5"/>
      <c r="B55" s="5"/>
      <c r="C55" s="5"/>
      <c r="D55" s="192"/>
      <c r="E55" s="192"/>
      <c r="F55" s="192"/>
      <c r="G55" s="192"/>
      <c r="H55" s="192"/>
      <c r="I55" s="192"/>
      <c r="J55" s="192"/>
      <c r="K55" s="192"/>
      <c r="L55" s="5"/>
    </row>
    <row r="56" spans="1:12" ht="24" customHeight="1" x14ac:dyDescent="0.2">
      <c r="A56" s="5"/>
      <c r="B56" s="5"/>
      <c r="C56" s="5"/>
      <c r="D56" s="192" t="s">
        <v>114</v>
      </c>
      <c r="E56" s="193"/>
      <c r="F56" s="193"/>
      <c r="G56" s="193"/>
      <c r="H56" s="193"/>
      <c r="I56" s="193"/>
      <c r="J56" s="193"/>
      <c r="K56" s="193"/>
      <c r="L56" s="5"/>
    </row>
    <row r="57" spans="1:12" ht="17.25" customHeight="1" x14ac:dyDescent="0.2">
      <c r="D57" s="193"/>
      <c r="E57" s="193"/>
      <c r="F57" s="193"/>
      <c r="G57" s="193"/>
      <c r="H57" s="193"/>
      <c r="I57" s="193"/>
      <c r="J57" s="193"/>
      <c r="K57" s="193"/>
    </row>
    <row r="58" spans="1:12" ht="36.75" customHeight="1" x14ac:dyDescent="0.2">
      <c r="D58" s="194" t="s">
        <v>126</v>
      </c>
      <c r="E58" s="190"/>
      <c r="F58" s="190"/>
      <c r="G58" s="190"/>
      <c r="H58" s="190"/>
      <c r="I58" s="190"/>
      <c r="J58" s="190"/>
      <c r="K58" s="190"/>
    </row>
    <row r="59" spans="1:12" ht="16.5" customHeight="1" x14ac:dyDescent="0.2"/>
  </sheetData>
  <sheetProtection password="CA01" sheet="1" selectLockedCells="1"/>
  <mergeCells count="47">
    <mergeCell ref="D53:K55"/>
    <mergeCell ref="D56:K57"/>
    <mergeCell ref="D58:K58"/>
    <mergeCell ref="E15:G15"/>
    <mergeCell ref="H15:K15"/>
    <mergeCell ref="E16:G16"/>
    <mergeCell ref="H16:K16"/>
    <mergeCell ref="E17:G17"/>
    <mergeCell ref="H17:K17"/>
    <mergeCell ref="H19:K20"/>
    <mergeCell ref="H21:K21"/>
    <mergeCell ref="E34:G34"/>
    <mergeCell ref="H34:K34"/>
    <mergeCell ref="E19:G20"/>
    <mergeCell ref="E23:G23"/>
    <mergeCell ref="H23:K23"/>
    <mergeCell ref="E14:G14"/>
    <mergeCell ref="H14:K14"/>
    <mergeCell ref="B7:L8"/>
    <mergeCell ref="E11:G11"/>
    <mergeCell ref="H11:K11"/>
    <mergeCell ref="E13:G13"/>
    <mergeCell ref="H13:K13"/>
    <mergeCell ref="H47:K47"/>
    <mergeCell ref="E26:G26"/>
    <mergeCell ref="H45:K45"/>
    <mergeCell ref="E24:G24"/>
    <mergeCell ref="H24:K24"/>
    <mergeCell ref="H28:J28"/>
    <mergeCell ref="H29:J29"/>
    <mergeCell ref="H36:K37"/>
    <mergeCell ref="E22:G22"/>
    <mergeCell ref="H22:K22"/>
    <mergeCell ref="H26:K26"/>
    <mergeCell ref="H27:J27"/>
    <mergeCell ref="E42:G42"/>
    <mergeCell ref="H42:K43"/>
    <mergeCell ref="E40:G40"/>
    <mergeCell ref="H40:K41"/>
    <mergeCell ref="E31:G31"/>
    <mergeCell ref="H31:K31"/>
    <mergeCell ref="E32:G32"/>
    <mergeCell ref="H32:K32"/>
    <mergeCell ref="I33:K33"/>
    <mergeCell ref="E36:G36"/>
    <mergeCell ref="E38:G38"/>
    <mergeCell ref="H38:K39"/>
  </mergeCells>
  <pageMargins left="3.937007874015748E-2" right="0" top="0.13" bottom="0.21" header="0.32" footer="0.27"/>
  <pageSetup paperSize="9" scale="93" fitToHeight="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C2F6ED46F6B944AB1357D1F6FD6289" ma:contentTypeVersion="13" ma:contentTypeDescription="Create a new document." ma:contentTypeScope="" ma:versionID="1be2fe61d3ed66e7b931551e1d1a48e9">
  <xsd:schema xmlns:xsd="http://www.w3.org/2001/XMLSchema" xmlns:xs="http://www.w3.org/2001/XMLSchema" xmlns:p="http://schemas.microsoft.com/office/2006/metadata/properties" xmlns:ns3="698e05cf-807a-4609-b4a0-cb865f8e59ed" xmlns:ns4="ba0c42fe-c384-4e5c-8b7e-39f835aa499b" targetNamespace="http://schemas.microsoft.com/office/2006/metadata/properties" ma:root="true" ma:fieldsID="e3eeac4673cc6fd8ce813784df6646ab" ns3:_="" ns4:_="">
    <xsd:import namespace="698e05cf-807a-4609-b4a0-cb865f8e59ed"/>
    <xsd:import namespace="ba0c42fe-c384-4e5c-8b7e-39f835aa499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e05cf-807a-4609-b4a0-cb865f8e59e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Location" ma:index="11" nillable="true" ma:displayName="MediaServiceLocation" ma:description="" ma:internalName="MediaServiceLocatio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0c42fe-c384-4e5c-8b7e-39f835aa499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9C8244-37C0-409B-A6D2-48079924CADF}">
  <ds:schemaRefs>
    <ds:schemaRef ds:uri="http://schemas.microsoft.com/sharepoint/v3/contenttype/forms"/>
  </ds:schemaRefs>
</ds:datastoreItem>
</file>

<file path=customXml/itemProps2.xml><?xml version="1.0" encoding="utf-8"?>
<ds:datastoreItem xmlns:ds="http://schemas.openxmlformats.org/officeDocument/2006/customXml" ds:itemID="{2278D0E3-3F9A-4CAF-BA83-2E53F412C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e05cf-807a-4609-b4a0-cb865f8e59ed"/>
    <ds:schemaRef ds:uri="ba0c42fe-c384-4e5c-8b7e-39f835aa49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D21D40-8D73-42B8-8CA6-565690769437}">
  <ds:schemaRefs>
    <ds:schemaRef ds:uri="ba0c42fe-c384-4e5c-8b7e-39f835aa499b"/>
    <ds:schemaRef ds:uri="http://schemas.microsoft.com/office/infopath/2007/PartnerControls"/>
    <ds:schemaRef ds:uri="http://purl.org/dc/terms/"/>
    <ds:schemaRef ds:uri="698e05cf-807a-4609-b4a0-cb865f8e59ed"/>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Commercial Request</vt:lpstr>
      <vt:lpstr>Commercial Offer</vt:lpstr>
      <vt:lpstr>Commercial Guarantee</vt:lpstr>
      <vt:lpstr>'Commercial Guarantee'!Print_Area</vt:lpstr>
      <vt:lpstr>'Commercial Offer'!Print_Area</vt:lpstr>
    </vt:vector>
  </TitlesOfParts>
  <Company>AkzoNobel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AkzoNobel</dc:creator>
  <cp:lastModifiedBy>Marlow, I. (Ian)</cp:lastModifiedBy>
  <cp:lastPrinted>2021-03-02T12:22:00Z</cp:lastPrinted>
  <dcterms:created xsi:type="dcterms:W3CDTF">2012-07-13T18:47:04Z</dcterms:created>
  <dcterms:modified xsi:type="dcterms:W3CDTF">2021-04-09T10:17:19Z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0x010100DEC2F6ED46F6B944AB1357D1F6FD6289</vt:lpwstr>
  </property>
  <property fmtid="{D5CDD505-2E9C-101B-9397-08002B2CF9AE}" pid="3" name="CofWorkbookId">
    <vt:lpwstr>4eff389e-bfc1-4c8b-986a-7a8129c1d6a7</vt:lpwstr>
  </property>
</Properties>
</file>